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OCTOMBRIE 2022 " sheetId="48" r:id="rId1"/>
    <sheet name="IULIE 2022 " sheetId="47" r:id="rId2"/>
    <sheet name="MAI 2022 " sheetId="46" r:id="rId3"/>
    <sheet name="APRILIE 2022 " sheetId="45" r:id="rId4"/>
  </sheets>
  <calcPr calcId="144525"/>
</workbook>
</file>

<file path=xl/calcChain.xml><?xml version="1.0" encoding="utf-8"?>
<calcChain xmlns="http://schemas.openxmlformats.org/spreadsheetml/2006/main">
  <c r="C16" i="48" l="1"/>
  <c r="C10" i="48"/>
  <c r="C19" i="48"/>
  <c r="C25" i="48"/>
  <c r="C20" i="48"/>
  <c r="C12" i="48"/>
  <c r="C5" i="48"/>
  <c r="C26" i="48" l="1"/>
  <c r="C8" i="47"/>
  <c r="C18" i="47"/>
  <c r="C19" i="47" l="1"/>
  <c r="C16" i="46"/>
  <c r="C21" i="46"/>
  <c r="C7" i="46"/>
  <c r="C28" i="46"/>
  <c r="C9" i="46"/>
  <c r="C29" i="46" l="1"/>
  <c r="C7" i="45"/>
  <c r="C24" i="45"/>
  <c r="C25" i="45" l="1"/>
</calcChain>
</file>

<file path=xl/sharedStrings.xml><?xml version="1.0" encoding="utf-8"?>
<sst xmlns="http://schemas.openxmlformats.org/spreadsheetml/2006/main" count="185" uniqueCount="99">
  <si>
    <t>NATURA CHELTUIELILOR</t>
  </si>
  <si>
    <t>NR.CRT.</t>
  </si>
  <si>
    <t>SUMA PLATITA</t>
  </si>
  <si>
    <t>BENEFICIAR ( FURNIZOR DE SERVICII SAU PRODUSE )</t>
  </si>
  <si>
    <t>ORANGE ROMANIA</t>
  </si>
  <si>
    <t xml:space="preserve"> </t>
  </si>
  <si>
    <t>FORISERV</t>
  </si>
  <si>
    <t>SPRINT MOL</t>
  </si>
  <si>
    <t>CONSUM GAZE NATURALE</t>
  </si>
  <si>
    <t>SERVICII DE CURATIRE SEDIU</t>
  </si>
  <si>
    <t>HARVIZ</t>
  </si>
  <si>
    <t>APA CANAL</t>
  </si>
  <si>
    <t>GOBLINX UTOPIS</t>
  </si>
  <si>
    <t>FAN COURIER</t>
  </si>
  <si>
    <t xml:space="preserve">OMV PETROM </t>
  </si>
  <si>
    <t>SERVICII MONITORIZARE SEDIU</t>
  </si>
  <si>
    <t>SERV TEL MOBILA</t>
  </si>
  <si>
    <t xml:space="preserve"> SERV BAZA DE DATE</t>
  </si>
  <si>
    <t>SERV CURIERAT</t>
  </si>
  <si>
    <t>DRDP BV</t>
  </si>
  <si>
    <t>TAXA DE DRUM</t>
  </si>
  <si>
    <t>PERGAMENT OFFICE</t>
  </si>
  <si>
    <t>SERV TEL FIX</t>
  </si>
  <si>
    <t>COMPANIA DE INF NEAMT</t>
  </si>
  <si>
    <t>SERVICII LEX</t>
  </si>
  <si>
    <t>PROMOTION SRL</t>
  </si>
  <si>
    <t>RECHIZITE</t>
  </si>
  <si>
    <t>ELECTRICA FURNIZARE</t>
  </si>
  <si>
    <t>CONSUM ENERGIE ELECTRICA</t>
  </si>
  <si>
    <t>ARPEMIX CONSULT BROKER DE ASIG</t>
  </si>
  <si>
    <t>EXIMP MARATON</t>
  </si>
  <si>
    <t>GNM COMISARIAT HARGHITA</t>
  </si>
  <si>
    <t>SERVICII COMUNE  INCASATE</t>
  </si>
  <si>
    <t>LUNA APRILIE 2022:</t>
  </si>
  <si>
    <t>ECO-CSIK</t>
  </si>
  <si>
    <t>ORANGE ROMANIA COMUNICATIONS</t>
  </si>
  <si>
    <t>VERIFICARE  SI INCARCARE SINGATOARE</t>
  </si>
  <si>
    <t>II GERGELY I IOAN</t>
  </si>
  <si>
    <t>SERVICII DE REEVALUARE</t>
  </si>
  <si>
    <t>RCA AUTO</t>
  </si>
  <si>
    <t>OMV PETROM MARKETING</t>
  </si>
  <si>
    <t>DOSAR ARHIVARE,REGISTU INRARE IESIRE</t>
  </si>
  <si>
    <t>ILM-COM</t>
  </si>
  <si>
    <t>LATE ANTIDOT</t>
  </si>
  <si>
    <t>SERV SALUBRITATE</t>
  </si>
  <si>
    <t>TOTAL LUNA APRILIE :</t>
  </si>
  <si>
    <t>LUNA MAI 2022:</t>
  </si>
  <si>
    <t>TOTAL LUNA MAI :</t>
  </si>
  <si>
    <t>ORION EUROPE</t>
  </si>
  <si>
    <t>FILTRE GRAVIMETRICE</t>
  </si>
  <si>
    <t>BONURI VALORICE CARBURANT AUTO</t>
  </si>
  <si>
    <t>CERTSIGN</t>
  </si>
  <si>
    <t>SERVICII CERTIFICAT DIGITAL</t>
  </si>
  <si>
    <t>ANSR FIL HARGHITA</t>
  </si>
  <si>
    <t>SERVICII INTERPRETARE</t>
  </si>
  <si>
    <t>CAMPION BROKER DE ASIGURARE REASIG</t>
  </si>
  <si>
    <t>CASCO AUTO</t>
  </si>
  <si>
    <t>NORD COMPUTER</t>
  </si>
  <si>
    <t>TONERE</t>
  </si>
  <si>
    <t>ANGAJAT APM</t>
  </si>
  <si>
    <t>MATERIALE PENTRU INTRETINERE</t>
  </si>
  <si>
    <t>MIDA</t>
  </si>
  <si>
    <t>ITP AUTO</t>
  </si>
  <si>
    <t>RCA+CASCO AUTO</t>
  </si>
  <si>
    <t>COMCOLOR</t>
  </si>
  <si>
    <t>MATERIALE DE INTRETINERE SI IGIENIZARE</t>
  </si>
  <si>
    <t>TOTAL LUNA IULIE :</t>
  </si>
  <si>
    <t>LUNA IULIE 2022:</t>
  </si>
  <si>
    <t>SERV TEL MOBIL</t>
  </si>
  <si>
    <t>COMPANIA DE INFORMATICA NEAMT</t>
  </si>
  <si>
    <t>SERV LEX</t>
  </si>
  <si>
    <t>CHEM SYSTEM</t>
  </si>
  <si>
    <t>ACUMULATOR AUTO</t>
  </si>
  <si>
    <t>MATE FIN</t>
  </si>
  <si>
    <t>FILTRE ASPIRATIE</t>
  </si>
  <si>
    <t>ILM COM</t>
  </si>
  <si>
    <t>LAPTE ANTIDOT</t>
  </si>
  <si>
    <t>PROMOTION</t>
  </si>
  <si>
    <t>SERVICII  LEX</t>
  </si>
  <si>
    <t>SERV TELEFONIE MOBILA</t>
  </si>
  <si>
    <t>ORANFGE ROMANIA COMUNICATIONS</t>
  </si>
  <si>
    <t>SERV TELEFONIE FIXA</t>
  </si>
  <si>
    <t>SERV CURATIRE SEDIU</t>
  </si>
  <si>
    <t>MATERIALE DE INTRETINERE SI IGIANIZARE</t>
  </si>
  <si>
    <t>DRDP BRASOV</t>
  </si>
  <si>
    <t>TAXA DRUM</t>
  </si>
  <si>
    <t>OCPI HARGHITA</t>
  </si>
  <si>
    <t>TAXA EXTRAS CARTE FUNCIARA</t>
  </si>
  <si>
    <t>ECO CSIK</t>
  </si>
  <si>
    <t>SERVICII DE SALUBRITATE</t>
  </si>
  <si>
    <t>INSTHAR</t>
  </si>
  <si>
    <t>SERV VERIFICARE TEHNICA PERIODICA CAZAN</t>
  </si>
  <si>
    <t>ELECTRO BBSZ</t>
  </si>
  <si>
    <t>SERV VERIFICARE  SISTEM DETECTARE INCENDIU</t>
  </si>
  <si>
    <t>COMPUTER TRADE</t>
  </si>
  <si>
    <t>SERVICII DE REPARATII UPS MUSTEC</t>
  </si>
  <si>
    <t>SERVICII BAZA DE DATE</t>
  </si>
  <si>
    <t>LUNA OCTOMBRIE 2022:</t>
  </si>
  <si>
    <t>TOTAL LUNA OCTOMBRIE: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</si>
</sst>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22" zoomScaleNormal="100" workbookViewId="0">
      <selection activeCell="E30" sqref="E3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97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27</v>
      </c>
      <c r="C5" s="12">
        <f>2504.45+1129.96</f>
        <v>3634.41</v>
      </c>
      <c r="D5" s="7" t="s">
        <v>28</v>
      </c>
      <c r="E5" s="10"/>
    </row>
    <row r="6" spans="1:5" x14ac:dyDescent="0.25">
      <c r="A6" s="5">
        <v>2</v>
      </c>
      <c r="B6" s="7" t="s">
        <v>14</v>
      </c>
      <c r="C6" s="12">
        <v>1184.8399999999999</v>
      </c>
      <c r="D6" s="7" t="s">
        <v>8</v>
      </c>
      <c r="E6" s="10"/>
    </row>
    <row r="7" spans="1:5" x14ac:dyDescent="0.25">
      <c r="A7" s="5"/>
      <c r="B7" s="7" t="s">
        <v>80</v>
      </c>
      <c r="C7" s="12">
        <v>205.63</v>
      </c>
      <c r="D7" s="7" t="s">
        <v>81</v>
      </c>
      <c r="E7" s="10"/>
    </row>
    <row r="8" spans="1:5" x14ac:dyDescent="0.25">
      <c r="A8" s="5"/>
      <c r="B8" s="7" t="s">
        <v>4</v>
      </c>
      <c r="C8" s="12">
        <v>544.76</v>
      </c>
      <c r="D8" s="7" t="s">
        <v>79</v>
      </c>
      <c r="E8" s="10"/>
    </row>
    <row r="9" spans="1:5" x14ac:dyDescent="0.25">
      <c r="A9" s="5"/>
      <c r="B9" s="7" t="s">
        <v>88</v>
      </c>
      <c r="C9" s="12">
        <v>935.2</v>
      </c>
      <c r="D9" s="7" t="s">
        <v>89</v>
      </c>
      <c r="E9" s="10"/>
    </row>
    <row r="10" spans="1:5" x14ac:dyDescent="0.25">
      <c r="A10" s="5">
        <v>3</v>
      </c>
      <c r="B10" s="7" t="s">
        <v>10</v>
      </c>
      <c r="C10" s="12">
        <f>105+157.17</f>
        <v>262.16999999999996</v>
      </c>
      <c r="D10" s="7" t="s">
        <v>11</v>
      </c>
      <c r="E10" s="10"/>
    </row>
    <row r="11" spans="1:5" x14ac:dyDescent="0.25">
      <c r="A11" s="5"/>
      <c r="B11" s="7" t="s">
        <v>90</v>
      </c>
      <c r="C11" s="12">
        <v>1200</v>
      </c>
      <c r="D11" s="7" t="s">
        <v>91</v>
      </c>
      <c r="E11" s="10"/>
    </row>
    <row r="12" spans="1:5" x14ac:dyDescent="0.25">
      <c r="A12" s="5">
        <v>4</v>
      </c>
      <c r="B12" s="7" t="s">
        <v>13</v>
      </c>
      <c r="C12" s="12">
        <f>4+78.23</f>
        <v>82.23</v>
      </c>
      <c r="D12" s="7" t="s">
        <v>18</v>
      </c>
      <c r="E12" s="2"/>
    </row>
    <row r="13" spans="1:5" x14ac:dyDescent="0.25">
      <c r="A13" s="5">
        <v>5</v>
      </c>
      <c r="B13" s="7" t="s">
        <v>73</v>
      </c>
      <c r="C13" s="12"/>
      <c r="D13" s="7" t="s">
        <v>74</v>
      </c>
      <c r="E13" s="2"/>
    </row>
    <row r="14" spans="1:5" x14ac:dyDescent="0.25">
      <c r="A14" s="5">
        <v>6</v>
      </c>
      <c r="B14" s="7" t="s">
        <v>77</v>
      </c>
      <c r="C14" s="12">
        <v>688.77</v>
      </c>
      <c r="D14" s="7" t="s">
        <v>26</v>
      </c>
      <c r="E14" s="2"/>
    </row>
    <row r="15" spans="1:5" x14ac:dyDescent="0.25">
      <c r="A15" s="5">
        <v>7</v>
      </c>
      <c r="B15" s="7" t="s">
        <v>69</v>
      </c>
      <c r="C15" s="12">
        <v>146.41999999999999</v>
      </c>
      <c r="D15" s="7" t="s">
        <v>78</v>
      </c>
      <c r="E15" s="2"/>
    </row>
    <row r="16" spans="1:5" x14ac:dyDescent="0.25">
      <c r="A16" s="5"/>
      <c r="B16" s="7" t="s">
        <v>64</v>
      </c>
      <c r="C16" s="12">
        <f>199.49+151.47</f>
        <v>350.96000000000004</v>
      </c>
      <c r="D16" s="7" t="s">
        <v>83</v>
      </c>
      <c r="E16" s="2"/>
    </row>
    <row r="17" spans="1:5" x14ac:dyDescent="0.25">
      <c r="A17" s="5"/>
      <c r="B17" s="7" t="s">
        <v>84</v>
      </c>
      <c r="C17" s="12">
        <v>64.33</v>
      </c>
      <c r="D17" s="7" t="s">
        <v>85</v>
      </c>
      <c r="E17" s="2"/>
    </row>
    <row r="18" spans="1:5" x14ac:dyDescent="0.25">
      <c r="A18" s="5"/>
      <c r="B18" s="7" t="s">
        <v>86</v>
      </c>
      <c r="C18" s="12">
        <v>25</v>
      </c>
      <c r="D18" s="7" t="s">
        <v>87</v>
      </c>
      <c r="E18" s="2"/>
    </row>
    <row r="19" spans="1:5" x14ac:dyDescent="0.25">
      <c r="A19" s="5">
        <v>8</v>
      </c>
      <c r="B19" s="7" t="s">
        <v>75</v>
      </c>
      <c r="C19" s="12">
        <f>122+431.59</f>
        <v>553.58999999999992</v>
      </c>
      <c r="D19" s="7" t="s">
        <v>76</v>
      </c>
      <c r="E19" s="2"/>
    </row>
    <row r="20" spans="1:5" x14ac:dyDescent="0.25">
      <c r="A20" s="5"/>
      <c r="B20" s="7" t="s">
        <v>6</v>
      </c>
      <c r="C20" s="12">
        <f>1500+1500</f>
        <v>3000</v>
      </c>
      <c r="D20" s="7" t="s">
        <v>82</v>
      </c>
      <c r="E20" s="2"/>
    </row>
    <row r="21" spans="1:5" x14ac:dyDescent="0.25">
      <c r="A21" s="5"/>
      <c r="B21" s="7" t="s">
        <v>92</v>
      </c>
      <c r="C21" s="12">
        <v>285.60000000000002</v>
      </c>
      <c r="D21" s="7" t="s">
        <v>93</v>
      </c>
      <c r="E21" s="2"/>
    </row>
    <row r="22" spans="1:5" x14ac:dyDescent="0.25">
      <c r="A22" s="5"/>
      <c r="B22" s="7" t="s">
        <v>94</v>
      </c>
      <c r="C22" s="12">
        <v>780</v>
      </c>
      <c r="D22" s="7" t="s">
        <v>95</v>
      </c>
      <c r="E22" s="2"/>
    </row>
    <row r="23" spans="1:5" x14ac:dyDescent="0.25">
      <c r="A23" s="5">
        <v>9</v>
      </c>
      <c r="B23" s="7" t="s">
        <v>48</v>
      </c>
      <c r="C23" s="12">
        <v>1842.12</v>
      </c>
      <c r="D23" s="7" t="s">
        <v>49</v>
      </c>
      <c r="E23" s="2"/>
    </row>
    <row r="24" spans="1:5" x14ac:dyDescent="0.25">
      <c r="A24" s="5">
        <v>10</v>
      </c>
      <c r="B24" s="7" t="s">
        <v>12</v>
      </c>
      <c r="C24" s="12">
        <v>250</v>
      </c>
      <c r="D24" s="7" t="s">
        <v>96</v>
      </c>
      <c r="E24" s="2"/>
    </row>
    <row r="25" spans="1:5" x14ac:dyDescent="0.25">
      <c r="A25" s="5">
        <v>11</v>
      </c>
      <c r="B25" s="7" t="s">
        <v>31</v>
      </c>
      <c r="C25" s="12">
        <f>-205.95-468.54-89.14</f>
        <v>-763.63</v>
      </c>
      <c r="D25" s="7" t="s">
        <v>32</v>
      </c>
      <c r="E25" s="2"/>
    </row>
    <row r="26" spans="1:5" x14ac:dyDescent="0.25">
      <c r="A26" s="2"/>
      <c r="B26" s="4" t="s">
        <v>98</v>
      </c>
      <c r="C26" s="9">
        <f>SUM(C5:C25)</f>
        <v>15272.4</v>
      </c>
      <c r="D26" s="4"/>
      <c r="E26" s="2"/>
    </row>
    <row r="27" spans="1:5" x14ac:dyDescent="0.25">
      <c r="B27" s="8" t="s">
        <v>5</v>
      </c>
      <c r="C27" s="11"/>
      <c r="D27" s="2"/>
      <c r="E27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2" sqref="B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67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27</v>
      </c>
      <c r="C5" s="12">
        <v>882.32</v>
      </c>
      <c r="D5" s="7" t="s">
        <v>28</v>
      </c>
      <c r="E5" s="10"/>
    </row>
    <row r="6" spans="1:5" x14ac:dyDescent="0.25">
      <c r="A6" s="5">
        <v>2</v>
      </c>
      <c r="B6" s="7" t="s">
        <v>35</v>
      </c>
      <c r="C6" s="12">
        <v>205.85</v>
      </c>
      <c r="D6" s="7" t="s">
        <v>22</v>
      </c>
      <c r="E6" s="10"/>
    </row>
    <row r="7" spans="1:5" x14ac:dyDescent="0.25">
      <c r="A7" s="5">
        <v>3</v>
      </c>
      <c r="B7" s="7" t="s">
        <v>40</v>
      </c>
      <c r="C7" s="12">
        <v>3757.68</v>
      </c>
      <c r="D7" s="7" t="s">
        <v>50</v>
      </c>
      <c r="E7" s="10"/>
    </row>
    <row r="8" spans="1:5" x14ac:dyDescent="0.25">
      <c r="A8" s="5">
        <v>4</v>
      </c>
      <c r="B8" s="7" t="s">
        <v>10</v>
      </c>
      <c r="C8" s="12">
        <f>188.6+8.75</f>
        <v>197.35</v>
      </c>
      <c r="D8" s="7" t="s">
        <v>11</v>
      </c>
      <c r="E8" s="10"/>
    </row>
    <row r="9" spans="1:5" x14ac:dyDescent="0.25">
      <c r="A9" s="5">
        <v>5</v>
      </c>
      <c r="B9" s="7" t="s">
        <v>34</v>
      </c>
      <c r="C9" s="12">
        <v>310.77999999999997</v>
      </c>
      <c r="D9" s="7" t="s">
        <v>44</v>
      </c>
      <c r="E9" s="10"/>
    </row>
    <row r="10" spans="1:5" x14ac:dyDescent="0.25">
      <c r="A10" s="5">
        <v>6</v>
      </c>
      <c r="B10" s="7" t="s">
        <v>6</v>
      </c>
      <c r="C10" s="12">
        <v>1500</v>
      </c>
      <c r="D10" s="7" t="s">
        <v>9</v>
      </c>
      <c r="E10" s="2"/>
    </row>
    <row r="11" spans="1:5" x14ac:dyDescent="0.25">
      <c r="A11" s="5">
        <v>7</v>
      </c>
      <c r="B11" s="7" t="s">
        <v>13</v>
      </c>
      <c r="C11" s="12">
        <v>47.24</v>
      </c>
      <c r="D11" s="7" t="s">
        <v>18</v>
      </c>
      <c r="E11" s="2"/>
    </row>
    <row r="12" spans="1:5" x14ac:dyDescent="0.25">
      <c r="A12" s="5">
        <v>8</v>
      </c>
      <c r="B12" s="7" t="s">
        <v>12</v>
      </c>
      <c r="C12" s="12">
        <v>250</v>
      </c>
      <c r="D12" s="7" t="s">
        <v>17</v>
      </c>
      <c r="E12" s="2"/>
    </row>
    <row r="13" spans="1:5" x14ac:dyDescent="0.25">
      <c r="A13" s="5">
        <v>9</v>
      </c>
      <c r="B13" s="7" t="s">
        <v>73</v>
      </c>
      <c r="C13" s="12">
        <v>446.25</v>
      </c>
      <c r="D13" s="7" t="s">
        <v>74</v>
      </c>
      <c r="E13" s="2"/>
    </row>
    <row r="14" spans="1:5" x14ac:dyDescent="0.25">
      <c r="A14" s="5">
        <v>10</v>
      </c>
      <c r="B14" s="7" t="s">
        <v>71</v>
      </c>
      <c r="C14" s="12">
        <v>395.08</v>
      </c>
      <c r="D14" s="7" t="s">
        <v>72</v>
      </c>
      <c r="E14" s="2"/>
    </row>
    <row r="15" spans="1:5" x14ac:dyDescent="0.25">
      <c r="A15" s="5">
        <v>11</v>
      </c>
      <c r="B15" s="7" t="s">
        <v>35</v>
      </c>
      <c r="C15" s="12">
        <v>1110.0899999999999</v>
      </c>
      <c r="D15" s="7" t="s">
        <v>68</v>
      </c>
      <c r="E15" s="2"/>
    </row>
    <row r="16" spans="1:5" x14ac:dyDescent="0.25">
      <c r="A16" s="5">
        <v>12</v>
      </c>
      <c r="B16" s="7" t="s">
        <v>69</v>
      </c>
      <c r="C16" s="12">
        <v>147.08000000000001</v>
      </c>
      <c r="D16" s="7" t="s">
        <v>70</v>
      </c>
      <c r="E16" s="2"/>
    </row>
    <row r="17" spans="1:5" x14ac:dyDescent="0.25">
      <c r="A17" s="5">
        <v>13</v>
      </c>
      <c r="B17" s="7" t="s">
        <v>7</v>
      </c>
      <c r="C17" s="12">
        <v>372.47</v>
      </c>
      <c r="D17" s="7" t="s">
        <v>15</v>
      </c>
      <c r="E17" s="2"/>
    </row>
    <row r="18" spans="1:5" x14ac:dyDescent="0.25">
      <c r="A18" s="5">
        <v>14</v>
      </c>
      <c r="B18" s="7" t="s">
        <v>31</v>
      </c>
      <c r="C18" s="12">
        <f>-881.94-63.01-515.14-199.59</f>
        <v>-1659.68</v>
      </c>
      <c r="D18" s="7" t="s">
        <v>32</v>
      </c>
      <c r="E18" s="2"/>
    </row>
    <row r="19" spans="1:5" x14ac:dyDescent="0.25">
      <c r="A19" s="2"/>
      <c r="B19" s="4" t="s">
        <v>66</v>
      </c>
      <c r="C19" s="9">
        <f>SUM(C5:C18)</f>
        <v>7962.5099999999984</v>
      </c>
      <c r="D19" s="4"/>
      <c r="E19" s="2"/>
    </row>
    <row r="20" spans="1:5" x14ac:dyDescent="0.25">
      <c r="B20" s="8" t="s">
        <v>5</v>
      </c>
      <c r="C20" s="11"/>
      <c r="D20" s="2"/>
      <c r="E20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C20" sqref="C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46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v>5028.1899999999996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555.97</v>
      </c>
      <c r="D6" s="7" t="s">
        <v>16</v>
      </c>
      <c r="E6" s="10"/>
    </row>
    <row r="7" spans="1:5" x14ac:dyDescent="0.25">
      <c r="A7" s="5">
        <v>3</v>
      </c>
      <c r="B7" s="7" t="s">
        <v>27</v>
      </c>
      <c r="C7" s="12">
        <f>8118.68+141.02</f>
        <v>8259.7000000000007</v>
      </c>
      <c r="D7" s="7" t="s">
        <v>28</v>
      </c>
      <c r="E7" s="10"/>
    </row>
    <row r="8" spans="1:5" x14ac:dyDescent="0.25">
      <c r="A8" s="5">
        <v>4</v>
      </c>
      <c r="B8" s="7" t="s">
        <v>35</v>
      </c>
      <c r="C8" s="12">
        <v>206.07</v>
      </c>
      <c r="D8" s="7" t="s">
        <v>22</v>
      </c>
      <c r="E8" s="10"/>
    </row>
    <row r="9" spans="1:5" x14ac:dyDescent="0.25">
      <c r="A9" s="5">
        <v>5</v>
      </c>
      <c r="B9" s="7" t="s">
        <v>40</v>
      </c>
      <c r="C9" s="12">
        <f>5.12+1500</f>
        <v>1505.12</v>
      </c>
      <c r="D9" s="7" t="s">
        <v>50</v>
      </c>
      <c r="E9" s="10"/>
    </row>
    <row r="10" spans="1:5" x14ac:dyDescent="0.25">
      <c r="A10" s="5">
        <v>6</v>
      </c>
      <c r="B10" s="7" t="s">
        <v>10</v>
      </c>
      <c r="C10" s="12">
        <v>206.82</v>
      </c>
      <c r="D10" s="7" t="s">
        <v>11</v>
      </c>
      <c r="E10" s="10"/>
    </row>
    <row r="11" spans="1:5" x14ac:dyDescent="0.25">
      <c r="A11" s="5">
        <v>7</v>
      </c>
      <c r="B11" s="7" t="s">
        <v>34</v>
      </c>
      <c r="C11" s="12">
        <v>313.08</v>
      </c>
      <c r="D11" s="7" t="s">
        <v>44</v>
      </c>
      <c r="E11" s="10"/>
    </row>
    <row r="12" spans="1:5" x14ac:dyDescent="0.25">
      <c r="A12" s="5">
        <v>8</v>
      </c>
      <c r="B12" s="7" t="s">
        <v>6</v>
      </c>
      <c r="C12" s="12">
        <v>1500</v>
      </c>
      <c r="D12" s="7" t="s">
        <v>9</v>
      </c>
      <c r="E12" s="2"/>
    </row>
    <row r="13" spans="1:5" x14ac:dyDescent="0.25">
      <c r="A13" s="5">
        <v>9</v>
      </c>
      <c r="B13" s="7" t="s">
        <v>25</v>
      </c>
      <c r="C13" s="12">
        <v>557.39</v>
      </c>
      <c r="D13" s="7" t="s">
        <v>26</v>
      </c>
      <c r="E13" s="2"/>
    </row>
    <row r="14" spans="1:5" x14ac:dyDescent="0.25">
      <c r="A14" s="5">
        <v>10</v>
      </c>
      <c r="B14" s="7" t="s">
        <v>23</v>
      </c>
      <c r="C14" s="12">
        <v>294.2</v>
      </c>
      <c r="D14" s="7" t="s">
        <v>24</v>
      </c>
      <c r="E14" s="2"/>
    </row>
    <row r="15" spans="1:5" x14ac:dyDescent="0.25">
      <c r="A15" s="5">
        <v>11</v>
      </c>
      <c r="B15" s="7" t="s">
        <v>48</v>
      </c>
      <c r="C15" s="12">
        <v>1842.12</v>
      </c>
      <c r="D15" s="7" t="s">
        <v>49</v>
      </c>
      <c r="E15" s="2"/>
    </row>
    <row r="16" spans="1:5" x14ac:dyDescent="0.25">
      <c r="A16" s="5">
        <v>12</v>
      </c>
      <c r="B16" s="7" t="s">
        <v>64</v>
      </c>
      <c r="C16" s="12">
        <f>212.03+116.46</f>
        <v>328.49</v>
      </c>
      <c r="D16" s="7" t="s">
        <v>65</v>
      </c>
      <c r="E16" s="2"/>
    </row>
    <row r="17" spans="1:5" x14ac:dyDescent="0.25">
      <c r="A17" s="5">
        <v>13</v>
      </c>
      <c r="B17" s="7" t="s">
        <v>13</v>
      </c>
      <c r="C17" s="12">
        <v>96.03</v>
      </c>
      <c r="D17" s="7" t="s">
        <v>18</v>
      </c>
      <c r="E17" s="2"/>
    </row>
    <row r="18" spans="1:5" x14ac:dyDescent="0.25">
      <c r="A18" s="5">
        <v>14</v>
      </c>
      <c r="B18" s="7" t="s">
        <v>12</v>
      </c>
      <c r="C18" s="12">
        <v>250</v>
      </c>
      <c r="D18" s="7" t="s">
        <v>17</v>
      </c>
      <c r="E18" s="2"/>
    </row>
    <row r="19" spans="1:5" x14ac:dyDescent="0.25">
      <c r="A19" s="5">
        <v>15</v>
      </c>
      <c r="B19" s="7" t="s">
        <v>51</v>
      </c>
      <c r="C19" s="12">
        <v>176.42</v>
      </c>
      <c r="D19" s="7" t="s">
        <v>52</v>
      </c>
      <c r="E19" s="2"/>
    </row>
    <row r="20" spans="1:5" x14ac:dyDescent="0.25">
      <c r="A20" s="5">
        <v>16</v>
      </c>
      <c r="B20" s="7" t="s">
        <v>42</v>
      </c>
      <c r="C20" s="12">
        <v>298.56</v>
      </c>
      <c r="D20" s="7" t="s">
        <v>43</v>
      </c>
      <c r="E20" s="2"/>
    </row>
    <row r="21" spans="1:5" x14ac:dyDescent="0.25">
      <c r="A21" s="5">
        <v>17</v>
      </c>
      <c r="B21" s="7" t="s">
        <v>29</v>
      </c>
      <c r="C21" s="12">
        <f>153+1654.55</f>
        <v>1807.55</v>
      </c>
      <c r="D21" s="7" t="s">
        <v>63</v>
      </c>
      <c r="E21" s="2"/>
    </row>
    <row r="22" spans="1:5" x14ac:dyDescent="0.25">
      <c r="A22" s="5">
        <v>18</v>
      </c>
      <c r="B22" s="7" t="s">
        <v>55</v>
      </c>
      <c r="C22" s="12">
        <v>632</v>
      </c>
      <c r="D22" s="7" t="s">
        <v>56</v>
      </c>
      <c r="E22" s="2"/>
    </row>
    <row r="23" spans="1:5" x14ac:dyDescent="0.25">
      <c r="A23" s="5">
        <v>19</v>
      </c>
      <c r="B23" s="7" t="s">
        <v>61</v>
      </c>
      <c r="C23" s="12">
        <v>240</v>
      </c>
      <c r="D23" s="7" t="s">
        <v>62</v>
      </c>
      <c r="E23" s="2"/>
    </row>
    <row r="24" spans="1:5" x14ac:dyDescent="0.25">
      <c r="A24" s="5">
        <v>20</v>
      </c>
      <c r="B24" s="7" t="s">
        <v>53</v>
      </c>
      <c r="C24" s="12">
        <v>1000</v>
      </c>
      <c r="D24" s="7" t="s">
        <v>54</v>
      </c>
      <c r="E24" s="2"/>
    </row>
    <row r="25" spans="1:5" x14ac:dyDescent="0.25">
      <c r="A25" s="5">
        <v>21</v>
      </c>
      <c r="B25" s="7" t="s">
        <v>59</v>
      </c>
      <c r="C25" s="12">
        <v>38.75</v>
      </c>
      <c r="D25" s="7" t="s">
        <v>60</v>
      </c>
      <c r="E25" s="2"/>
    </row>
    <row r="26" spans="1:5" x14ac:dyDescent="0.25">
      <c r="A26" s="5">
        <v>22</v>
      </c>
      <c r="B26" s="7" t="s">
        <v>57</v>
      </c>
      <c r="C26" s="12">
        <v>421.68</v>
      </c>
      <c r="D26" s="7" t="s">
        <v>58</v>
      </c>
      <c r="E26" s="2"/>
    </row>
    <row r="27" spans="1:5" x14ac:dyDescent="0.25">
      <c r="A27" s="5">
        <v>23</v>
      </c>
      <c r="B27" s="7" t="s">
        <v>7</v>
      </c>
      <c r="C27" s="12">
        <v>372.47</v>
      </c>
      <c r="D27" s="7" t="s">
        <v>15</v>
      </c>
      <c r="E27" s="2"/>
    </row>
    <row r="28" spans="1:5" x14ac:dyDescent="0.25">
      <c r="A28" s="5">
        <v>24</v>
      </c>
      <c r="B28" s="7" t="s">
        <v>31</v>
      </c>
      <c r="C28" s="12">
        <f>-199.59-1543.89-75.1</f>
        <v>-1818.58</v>
      </c>
      <c r="D28" s="7" t="s">
        <v>32</v>
      </c>
      <c r="E28" s="2"/>
    </row>
    <row r="29" spans="1:5" x14ac:dyDescent="0.25">
      <c r="A29" s="2"/>
      <c r="B29" s="4" t="s">
        <v>47</v>
      </c>
      <c r="C29" s="9">
        <f>SUM(C5:C28)</f>
        <v>24112.03</v>
      </c>
      <c r="D29" s="4"/>
      <c r="E29" s="2"/>
    </row>
    <row r="30" spans="1:5" x14ac:dyDescent="0.25">
      <c r="B30" s="8" t="s">
        <v>5</v>
      </c>
      <c r="C30" s="11"/>
      <c r="D30" s="2"/>
      <c r="E30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1" sqref="D1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33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v>11011.57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556.42999999999995</v>
      </c>
      <c r="D6" s="7" t="s">
        <v>16</v>
      </c>
      <c r="E6" s="10"/>
    </row>
    <row r="7" spans="1:5" x14ac:dyDescent="0.25">
      <c r="A7" s="5">
        <v>3</v>
      </c>
      <c r="B7" s="7" t="s">
        <v>27</v>
      </c>
      <c r="C7" s="12">
        <f>8052.18+319</f>
        <v>8371.18</v>
      </c>
      <c r="D7" s="7" t="s">
        <v>28</v>
      </c>
      <c r="E7" s="10"/>
    </row>
    <row r="8" spans="1:5" x14ac:dyDescent="0.25">
      <c r="A8" s="5">
        <v>4</v>
      </c>
      <c r="B8" s="7" t="s">
        <v>35</v>
      </c>
      <c r="C8" s="12">
        <v>206.11</v>
      </c>
      <c r="D8" s="7" t="s">
        <v>22</v>
      </c>
      <c r="E8" s="10"/>
    </row>
    <row r="9" spans="1:5" x14ac:dyDescent="0.25">
      <c r="A9" s="5"/>
      <c r="B9" s="7" t="s">
        <v>40</v>
      </c>
      <c r="C9" s="12">
        <v>1755.12</v>
      </c>
      <c r="D9" s="7"/>
      <c r="E9" s="10"/>
    </row>
    <row r="10" spans="1:5" x14ac:dyDescent="0.25">
      <c r="A10" s="5">
        <v>5</v>
      </c>
      <c r="B10" s="7" t="s">
        <v>10</v>
      </c>
      <c r="C10" s="12">
        <v>735.56</v>
      </c>
      <c r="D10" s="7" t="s">
        <v>11</v>
      </c>
      <c r="E10" s="10"/>
    </row>
    <row r="11" spans="1:5" x14ac:dyDescent="0.25">
      <c r="A11" s="5"/>
      <c r="B11" s="7" t="s">
        <v>34</v>
      </c>
      <c r="C11" s="12">
        <v>621.55999999999995</v>
      </c>
      <c r="D11" s="7" t="s">
        <v>44</v>
      </c>
      <c r="E11" s="10"/>
    </row>
    <row r="12" spans="1:5" x14ac:dyDescent="0.25">
      <c r="A12" s="5">
        <v>6</v>
      </c>
      <c r="B12" s="7" t="s">
        <v>6</v>
      </c>
      <c r="C12" s="12">
        <v>1500</v>
      </c>
      <c r="D12" s="7" t="s">
        <v>9</v>
      </c>
      <c r="E12" s="2"/>
    </row>
    <row r="13" spans="1:5" x14ac:dyDescent="0.25">
      <c r="A13" s="5">
        <v>7</v>
      </c>
      <c r="B13" s="7" t="s">
        <v>25</v>
      </c>
      <c r="C13" s="12">
        <v>169.93</v>
      </c>
      <c r="D13" s="7" t="s">
        <v>26</v>
      </c>
      <c r="E13" s="2"/>
    </row>
    <row r="14" spans="1:5" x14ac:dyDescent="0.25">
      <c r="A14" s="5">
        <v>8</v>
      </c>
      <c r="B14" s="7" t="s">
        <v>23</v>
      </c>
      <c r="C14" s="12">
        <v>147.22999999999999</v>
      </c>
      <c r="D14" s="7" t="s">
        <v>24</v>
      </c>
      <c r="E14" s="2"/>
    </row>
    <row r="15" spans="1:5" x14ac:dyDescent="0.25">
      <c r="A15" s="5">
        <v>10</v>
      </c>
      <c r="B15" s="7" t="s">
        <v>30</v>
      </c>
      <c r="C15" s="12">
        <v>140.41999999999999</v>
      </c>
      <c r="D15" s="7" t="s">
        <v>36</v>
      </c>
      <c r="E15" s="2"/>
    </row>
    <row r="16" spans="1:5" x14ac:dyDescent="0.25">
      <c r="A16" s="5">
        <v>11</v>
      </c>
      <c r="B16" s="7" t="s">
        <v>19</v>
      </c>
      <c r="C16" s="12">
        <v>138.52000000000001</v>
      </c>
      <c r="D16" s="7" t="s">
        <v>20</v>
      </c>
      <c r="E16" s="2"/>
    </row>
    <row r="17" spans="1:5" x14ac:dyDescent="0.25">
      <c r="A17" s="5">
        <v>12</v>
      </c>
      <c r="B17" s="7" t="s">
        <v>13</v>
      </c>
      <c r="C17" s="12">
        <v>71.64</v>
      </c>
      <c r="D17" s="7" t="s">
        <v>18</v>
      </c>
      <c r="E17" s="2"/>
    </row>
    <row r="18" spans="1:5" x14ac:dyDescent="0.25">
      <c r="A18" s="5">
        <v>13</v>
      </c>
      <c r="B18" s="7" t="s">
        <v>12</v>
      </c>
      <c r="C18" s="12">
        <v>250</v>
      </c>
      <c r="D18" s="7" t="s">
        <v>17</v>
      </c>
      <c r="E18" s="2"/>
    </row>
    <row r="19" spans="1:5" x14ac:dyDescent="0.25">
      <c r="A19" s="5">
        <v>17</v>
      </c>
      <c r="B19" s="7" t="s">
        <v>37</v>
      </c>
      <c r="C19" s="12">
        <v>1600</v>
      </c>
      <c r="D19" s="7" t="s">
        <v>38</v>
      </c>
      <c r="E19" s="2"/>
    </row>
    <row r="20" spans="1:5" x14ac:dyDescent="0.25">
      <c r="A20" s="5">
        <v>18</v>
      </c>
      <c r="B20" s="7" t="s">
        <v>42</v>
      </c>
      <c r="C20" s="12">
        <v>668.63</v>
      </c>
      <c r="D20" s="7" t="s">
        <v>43</v>
      </c>
      <c r="E20" s="2"/>
    </row>
    <row r="21" spans="1:5" x14ac:dyDescent="0.25">
      <c r="A21" s="5">
        <v>20</v>
      </c>
      <c r="B21" s="7" t="s">
        <v>29</v>
      </c>
      <c r="C21" s="12">
        <v>1089</v>
      </c>
      <c r="D21" s="7" t="s">
        <v>39</v>
      </c>
      <c r="E21" s="2"/>
    </row>
    <row r="22" spans="1:5" x14ac:dyDescent="0.25">
      <c r="A22" s="5">
        <v>21</v>
      </c>
      <c r="B22" s="7" t="s">
        <v>21</v>
      </c>
      <c r="C22" s="12">
        <v>341.91</v>
      </c>
      <c r="D22" s="7" t="s">
        <v>41</v>
      </c>
      <c r="E22" s="2"/>
    </row>
    <row r="23" spans="1:5" x14ac:dyDescent="0.25">
      <c r="A23" s="5">
        <v>22</v>
      </c>
      <c r="B23" s="7" t="s">
        <v>7</v>
      </c>
      <c r="C23" s="12">
        <v>372.47</v>
      </c>
      <c r="D23" s="7" t="s">
        <v>15</v>
      </c>
      <c r="E23" s="2"/>
    </row>
    <row r="24" spans="1:5" x14ac:dyDescent="0.25">
      <c r="A24" s="5">
        <v>23</v>
      </c>
      <c r="B24" s="7" t="s">
        <v>31</v>
      </c>
      <c r="C24" s="12">
        <f>-199.59-1306.44-134.88</f>
        <v>-1640.9099999999999</v>
      </c>
      <c r="D24" s="7" t="s">
        <v>32</v>
      </c>
      <c r="E24" s="2"/>
    </row>
    <row r="25" spans="1:5" x14ac:dyDescent="0.25">
      <c r="A25" s="2"/>
      <c r="B25" s="4" t="s">
        <v>45</v>
      </c>
      <c r="C25" s="9">
        <f>SUM(C5:C24)</f>
        <v>28106.370000000003</v>
      </c>
      <c r="D25" s="4"/>
      <c r="E25" s="2"/>
    </row>
    <row r="26" spans="1:5" x14ac:dyDescent="0.25">
      <c r="B26" s="8" t="s">
        <v>5</v>
      </c>
      <c r="C26" s="11"/>
      <c r="D26" s="2"/>
      <c r="E26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OCTOMBRIE 2022 </vt:lpstr>
      <vt:lpstr>IULIE 2022 </vt:lpstr>
      <vt:lpstr>MAI 2022 </vt:lpstr>
      <vt:lpstr>APRILIE 2022 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2022-11-08T13:23:03Z</dcterms:modified>
</cp:coreProperties>
</file>