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Octombrie 2019 " sheetId="34" r:id="rId1"/>
    <sheet name="SEPTEMBRIE 2019 " sheetId="33" r:id="rId2"/>
    <sheet name="Iunie2019" sheetId="32" r:id="rId3"/>
    <sheet name="APRILIE 2019 " sheetId="31" r:id="rId4"/>
    <sheet name="Ianuarie 2019" sheetId="30" r:id="rId5"/>
    <sheet name="Sheet1" sheetId="13" r:id="rId6"/>
  </sheets>
  <calcPr calcId="144525"/>
</workbook>
</file>

<file path=xl/calcChain.xml><?xml version="1.0" encoding="utf-8"?>
<calcChain xmlns="http://schemas.openxmlformats.org/spreadsheetml/2006/main">
  <c r="C11" i="34" l="1"/>
  <c r="C7" i="34"/>
  <c r="C6" i="34"/>
  <c r="C12" i="34"/>
  <c r="C5" i="34"/>
  <c r="C17" i="34"/>
  <c r="C18" i="34" l="1"/>
  <c r="C16" i="33"/>
  <c r="C5" i="33"/>
  <c r="C7" i="33"/>
  <c r="C9" i="33"/>
  <c r="C17" i="33" l="1"/>
  <c r="C26" i="32"/>
  <c r="C7" i="32"/>
  <c r="C27" i="32" l="1"/>
  <c r="C15" i="31"/>
  <c r="C17" i="31"/>
  <c r="C22" i="31"/>
  <c r="C5" i="31"/>
  <c r="C18" i="31"/>
  <c r="C23" i="31"/>
  <c r="C12" i="31"/>
  <c r="C27" i="31" l="1"/>
  <c r="C12" i="30"/>
  <c r="C13" i="30" s="1"/>
</calcChain>
</file>

<file path=xl/sharedStrings.xml><?xml version="1.0" encoding="utf-8"?>
<sst xmlns="http://schemas.openxmlformats.org/spreadsheetml/2006/main" count="189" uniqueCount="87">
  <si>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</si>
  <si>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</si>
  <si>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</si>
  <si>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</si>
  <si>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</si>
  <si>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</si>
  <si>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</si>
  <si>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</si>
  <si>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</si>
  <si>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</si>
  <si>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</si>
  <si>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</si>
  <si>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</si>
  <si>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</si>
  <si>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</si>
  <si>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</si>
  <si>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</si>
  <si>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</si>
  <si>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</si>
  <si>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</si>
  <si>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</si>
  <si>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</si>
  <si>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</si>
  <si>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</si>
  <si>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</si>
  <si>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</si>
  <si>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</si>
  <si>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</si>
  <si>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</si>
  <si>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</si>
  <si>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</si>
  <si>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CHIRIE BUTELII GAZE SPECIALE</t>
  </si>
  <si>
    <t>SERV MONITORIZARE</t>
  </si>
  <si>
    <t>SERVICII POSTALE</t>
  </si>
  <si>
    <t>MEMBRANE FILTRANTE</t>
  </si>
  <si>
    <t>PERGAMENT OFFICE</t>
  </si>
  <si>
    <t>SERV IT SI PIESE SCHIMB CALCULATOR</t>
  </si>
  <si>
    <t>MIDA</t>
  </si>
  <si>
    <t>REVIZIE TEHNICA AUTO</t>
  </si>
  <si>
    <t>TAXA DE DRUM</t>
  </si>
  <si>
    <t>HARVIZ</t>
  </si>
  <si>
    <t>APA-CANALIZARE</t>
  </si>
  <si>
    <t>EXA-TRADE</t>
  </si>
  <si>
    <t>PIESE SCHIMB SI REPARAT APARAT SPALAT CU PRESIUNE</t>
  </si>
  <si>
    <t>DIR REG DRUM NATIONALE</t>
  </si>
  <si>
    <t>RECHIZITE</t>
  </si>
  <si>
    <t>OMV PETROM MARKETING</t>
  </si>
  <si>
    <t>BONURI VALORICE CARBURANT</t>
  </si>
  <si>
    <t>EXATEL</t>
  </si>
  <si>
    <t>REACTIVI LABORATOR</t>
  </si>
  <si>
    <t>SARTOROM</t>
  </si>
  <si>
    <t>GOBLINX</t>
  </si>
  <si>
    <t>ANSR FIL HARGHITA</t>
  </si>
  <si>
    <t>SERVICII DE INTERPRETARE</t>
  </si>
  <si>
    <t>LUNA APRILIE 2019 :</t>
  </si>
  <si>
    <t>TOTAL LUNA APRILIE  :</t>
  </si>
  <si>
    <t xml:space="preserve">CN POSTA ROMANA </t>
  </si>
  <si>
    <t>CHELT POSTALE</t>
  </si>
  <si>
    <t>FAN COURIER</t>
  </si>
  <si>
    <t>SERVICII DE CURIERAT</t>
  </si>
  <si>
    <t>SERVICII LEX</t>
  </si>
  <si>
    <t>LUNA AUGUST 2019 :</t>
  </si>
  <si>
    <t>TOTAL LUNA AUGUST  :</t>
  </si>
  <si>
    <t>ANGAJAT APM HR</t>
  </si>
  <si>
    <t>CHELT CU DEPLASARE</t>
  </si>
  <si>
    <t>II SIMON RUDOLF</t>
  </si>
  <si>
    <t>REPARAT,MONTAT DEMONTAT ANVELOPE</t>
  </si>
  <si>
    <t>DEDEMAN SRL</t>
  </si>
  <si>
    <t>MAT. PT. REPARATII CANALIZARE</t>
  </si>
  <si>
    <t>MATE FIN SRL</t>
  </si>
  <si>
    <t>SARTOROM IMPEX</t>
  </si>
  <si>
    <t>COMCOLOR</t>
  </si>
  <si>
    <t>MATERIALE PT CURATAT</t>
  </si>
  <si>
    <t>LUNA Septembrie 2019 :</t>
  </si>
  <si>
    <t>TOTAL LUNA SEPTEMBRIE  :</t>
  </si>
  <si>
    <t>ITP AUTO</t>
  </si>
  <si>
    <t>RECHIZITE DE BIROU</t>
  </si>
  <si>
    <t>CHIRIE BUTELII GAZE SPECIALE+ACETILENA 10 KG</t>
  </si>
  <si>
    <t>ARPEMIX CONSULT BROKER DE ASIG</t>
  </si>
  <si>
    <t>RCA AUTO</t>
  </si>
  <si>
    <t>FIATECH</t>
  </si>
  <si>
    <t>SOLUTII STANDARD</t>
  </si>
  <si>
    <t>CHELT COLECTARE PULBERI SEDIMENTAR</t>
  </si>
  <si>
    <t>7 PUNCTE DE COLECTARE IN JUDET</t>
  </si>
  <si>
    <t>PIESE DE SCHIMB</t>
  </si>
  <si>
    <t>TOTAL LUNA NOIEMBRIE  :</t>
  </si>
  <si>
    <t>LUNA Noiembrie 2019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</si>
</sst>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G10" sqref="G1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86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763.6+1812.05+745</f>
        <v>3320.65</v>
      </c>
      <c r="D5" s="7" t="s">
        <v>5</v>
      </c>
      <c r="E5" s="2"/>
    </row>
    <row r="6" spans="1:8" x14ac:dyDescent="0.25">
      <c r="A6" s="5">
        <v>2</v>
      </c>
      <c r="B6" s="7" t="s">
        <v>40</v>
      </c>
      <c r="C6" s="11">
        <f>136.26+157.78</f>
        <v>294.03999999999996</v>
      </c>
      <c r="D6" s="7" t="s">
        <v>41</v>
      </c>
      <c r="E6" s="2"/>
    </row>
    <row r="7" spans="1:8" x14ac:dyDescent="0.25">
      <c r="A7" s="5">
        <v>3</v>
      </c>
      <c r="B7" s="7" t="s">
        <v>24</v>
      </c>
      <c r="C7" s="7">
        <f>210+210</f>
        <v>420</v>
      </c>
      <c r="D7" s="7" t="s">
        <v>30</v>
      </c>
      <c r="E7" s="2"/>
    </row>
    <row r="8" spans="1:8" x14ac:dyDescent="0.25">
      <c r="A8" s="5">
        <v>4</v>
      </c>
      <c r="B8" s="7" t="s">
        <v>25</v>
      </c>
      <c r="C8" s="7">
        <v>620.91</v>
      </c>
      <c r="D8" s="7" t="s">
        <v>36</v>
      </c>
      <c r="E8" s="2"/>
      <c r="H8" s="9"/>
    </row>
    <row r="9" spans="1:8" x14ac:dyDescent="0.25">
      <c r="A9" s="5">
        <v>5</v>
      </c>
      <c r="B9" s="7" t="s">
        <v>26</v>
      </c>
      <c r="C9" s="7">
        <v>118.88</v>
      </c>
      <c r="D9" s="7" t="s">
        <v>77</v>
      </c>
      <c r="E9" s="2"/>
    </row>
    <row r="10" spans="1:8" x14ac:dyDescent="0.25">
      <c r="A10" s="5">
        <v>6</v>
      </c>
      <c r="B10" s="7" t="s">
        <v>28</v>
      </c>
      <c r="C10" s="7">
        <v>372.47</v>
      </c>
      <c r="D10" s="7" t="s">
        <v>32</v>
      </c>
      <c r="E10" s="2"/>
    </row>
    <row r="11" spans="1:8" x14ac:dyDescent="0.25">
      <c r="A11" s="5">
        <v>7</v>
      </c>
      <c r="B11" s="7" t="s">
        <v>78</v>
      </c>
      <c r="C11" s="7">
        <f>550.94+1470.68</f>
        <v>2021.6200000000001</v>
      </c>
      <c r="D11" s="7" t="s">
        <v>79</v>
      </c>
      <c r="E11" s="2"/>
    </row>
    <row r="12" spans="1:8" x14ac:dyDescent="0.25">
      <c r="A12" s="5">
        <v>8</v>
      </c>
      <c r="B12" s="7" t="s">
        <v>37</v>
      </c>
      <c r="C12" s="7">
        <f>426.41+442.28+1.61</f>
        <v>870.30000000000007</v>
      </c>
      <c r="D12" s="7" t="s">
        <v>84</v>
      </c>
      <c r="E12" s="2"/>
    </row>
    <row r="13" spans="1:8" x14ac:dyDescent="0.25">
      <c r="A13" s="5">
        <v>9</v>
      </c>
      <c r="B13" s="7" t="s">
        <v>80</v>
      </c>
      <c r="C13" s="7">
        <v>1420.27</v>
      </c>
      <c r="D13" s="7" t="s">
        <v>81</v>
      </c>
      <c r="E13" s="2"/>
    </row>
    <row r="14" spans="1:8" x14ac:dyDescent="0.25">
      <c r="A14" s="5">
        <v>10</v>
      </c>
      <c r="B14" s="5" t="s">
        <v>35</v>
      </c>
      <c r="C14" s="7">
        <v>688.93</v>
      </c>
      <c r="D14" s="7" t="s">
        <v>76</v>
      </c>
      <c r="E14" s="2"/>
    </row>
    <row r="15" spans="1:8" x14ac:dyDescent="0.25">
      <c r="A15" s="5">
        <v>11</v>
      </c>
      <c r="B15" s="5" t="s">
        <v>83</v>
      </c>
      <c r="C15" s="7">
        <v>540</v>
      </c>
      <c r="D15" s="7" t="s">
        <v>82</v>
      </c>
      <c r="E15" s="2"/>
    </row>
    <row r="16" spans="1:8" x14ac:dyDescent="0.25">
      <c r="A16" s="5">
        <v>12</v>
      </c>
      <c r="B16" s="7" t="s">
        <v>14</v>
      </c>
      <c r="C16" s="7">
        <v>217.66</v>
      </c>
      <c r="D16" s="7" t="s">
        <v>2</v>
      </c>
      <c r="E16" s="2"/>
    </row>
    <row r="17" spans="1:8" x14ac:dyDescent="0.25">
      <c r="A17" s="5">
        <v>13</v>
      </c>
      <c r="B17" s="7" t="s">
        <v>8</v>
      </c>
      <c r="C17" s="7">
        <f>-333.68-60.34-205.95</f>
        <v>-599.97</v>
      </c>
      <c r="D17" s="7" t="s">
        <v>7</v>
      </c>
      <c r="E17" s="2"/>
      <c r="H17" s="9"/>
    </row>
    <row r="18" spans="1:8" x14ac:dyDescent="0.25">
      <c r="A18" s="2"/>
      <c r="B18" s="4" t="s">
        <v>85</v>
      </c>
      <c r="C18" s="10">
        <f>SUM(C5:C17)</f>
        <v>10305.760000000002</v>
      </c>
      <c r="D18" s="4"/>
      <c r="E18" s="2"/>
    </row>
    <row r="19" spans="1:8" x14ac:dyDescent="0.25">
      <c r="B19" s="8" t="s">
        <v>13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zoomScaleNormal="100" workbookViewId="0">
      <selection activeCell="B25" sqref="B25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73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1654.59+1840.95</f>
        <v>3495.54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21.36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136.26</f>
        <v>136.26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9</v>
      </c>
      <c r="C9" s="7">
        <f>516.4</f>
        <v>516.4</v>
      </c>
      <c r="D9" s="7" t="s">
        <v>17</v>
      </c>
      <c r="E9" s="2"/>
      <c r="H9" s="9"/>
    </row>
    <row r="10" spans="1:8" x14ac:dyDescent="0.25">
      <c r="A10" s="5">
        <v>6</v>
      </c>
      <c r="B10" s="7" t="s">
        <v>25</v>
      </c>
      <c r="C10" s="7">
        <v>620.91</v>
      </c>
      <c r="D10" s="7" t="s">
        <v>36</v>
      </c>
      <c r="E10" s="2"/>
      <c r="H10" s="9"/>
    </row>
    <row r="11" spans="1:8" x14ac:dyDescent="0.25">
      <c r="A11" s="5">
        <v>7</v>
      </c>
      <c r="B11" s="7" t="s">
        <v>26</v>
      </c>
      <c r="C11" s="7">
        <v>99.62</v>
      </c>
      <c r="D11" s="7" t="s">
        <v>31</v>
      </c>
      <c r="E11" s="2"/>
    </row>
    <row r="12" spans="1:8" x14ac:dyDescent="0.25">
      <c r="A12" s="5">
        <v>8</v>
      </c>
      <c r="B12" s="7" t="s">
        <v>28</v>
      </c>
      <c r="C12" s="7">
        <v>372.47</v>
      </c>
      <c r="D12" s="7" t="s">
        <v>32</v>
      </c>
      <c r="E12" s="2"/>
    </row>
    <row r="13" spans="1:8" x14ac:dyDescent="0.25">
      <c r="A13" s="5">
        <v>9</v>
      </c>
      <c r="B13" s="7" t="s">
        <v>37</v>
      </c>
      <c r="C13" s="7">
        <v>145</v>
      </c>
      <c r="D13" s="7" t="s">
        <v>75</v>
      </c>
      <c r="E13" s="2"/>
    </row>
    <row r="14" spans="1:8" x14ac:dyDescent="0.25">
      <c r="A14" s="5">
        <v>10</v>
      </c>
      <c r="B14" s="7" t="s">
        <v>58</v>
      </c>
      <c r="C14" s="7">
        <v>49.27</v>
      </c>
      <c r="D14" s="7" t="s">
        <v>59</v>
      </c>
      <c r="E14" s="2"/>
    </row>
    <row r="15" spans="1:8" x14ac:dyDescent="0.25">
      <c r="A15" s="5">
        <v>11</v>
      </c>
      <c r="B15" s="7" t="s">
        <v>14</v>
      </c>
      <c r="C15" s="7">
        <v>129.22999999999999</v>
      </c>
      <c r="D15" s="7" t="s">
        <v>2</v>
      </c>
      <c r="E15" s="2"/>
    </row>
    <row r="16" spans="1:8" x14ac:dyDescent="0.25">
      <c r="A16" s="5">
        <v>12</v>
      </c>
      <c r="B16" s="7" t="s">
        <v>8</v>
      </c>
      <c r="C16" s="7">
        <f>-300.35-205.95-79.64</f>
        <v>-585.94000000000005</v>
      </c>
      <c r="D16" s="7" t="s">
        <v>7</v>
      </c>
      <c r="E16" s="2"/>
      <c r="H16" s="9"/>
    </row>
    <row r="17" spans="1:5" x14ac:dyDescent="0.25">
      <c r="A17" s="2"/>
      <c r="B17" s="4" t="s">
        <v>74</v>
      </c>
      <c r="C17" s="10">
        <f>SUM(C5:C16)</f>
        <v>5210.119999999999</v>
      </c>
      <c r="D17" s="4"/>
      <c r="E17" s="2"/>
    </row>
    <row r="18" spans="1:5" x14ac:dyDescent="0.25">
      <c r="B18" s="8" t="s">
        <v>13</v>
      </c>
      <c r="C18" s="2"/>
      <c r="D18" s="2"/>
      <c r="E1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Normal="100" workbookViewId="0">
      <selection activeCell="B27" sqref="B2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61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3032.32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24.86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143.44+113.05</f>
        <v>256.49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373.61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509.83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v>99.64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67</v>
      </c>
      <c r="C14" s="7">
        <v>61.85</v>
      </c>
      <c r="D14" s="7" t="s">
        <v>68</v>
      </c>
      <c r="E14" s="2"/>
    </row>
    <row r="15" spans="1:8" x14ac:dyDescent="0.25">
      <c r="A15" s="5">
        <v>13</v>
      </c>
      <c r="B15" s="7" t="s">
        <v>21</v>
      </c>
      <c r="C15" s="7">
        <v>140.63</v>
      </c>
      <c r="D15" s="7" t="s">
        <v>60</v>
      </c>
      <c r="E15" s="2"/>
    </row>
    <row r="16" spans="1:8" x14ac:dyDescent="0.25">
      <c r="A16" s="5">
        <v>14</v>
      </c>
      <c r="B16" s="7" t="s">
        <v>58</v>
      </c>
      <c r="C16" s="7">
        <v>102.11</v>
      </c>
      <c r="D16" s="7" t="s">
        <v>59</v>
      </c>
      <c r="E16" s="2"/>
    </row>
    <row r="17" spans="1:8" x14ac:dyDescent="0.25">
      <c r="A17" s="5">
        <v>16</v>
      </c>
      <c r="B17" s="7" t="s">
        <v>65</v>
      </c>
      <c r="C17" s="7">
        <v>380</v>
      </c>
      <c r="D17" s="7" t="s">
        <v>66</v>
      </c>
      <c r="E17" s="2"/>
    </row>
    <row r="18" spans="1:8" x14ac:dyDescent="0.25">
      <c r="A18" s="5">
        <v>17</v>
      </c>
      <c r="B18" s="7" t="s">
        <v>63</v>
      </c>
      <c r="C18" s="7">
        <v>52.4</v>
      </c>
      <c r="D18" s="7" t="s">
        <v>64</v>
      </c>
      <c r="E18" s="2"/>
    </row>
    <row r="19" spans="1:8" x14ac:dyDescent="0.25">
      <c r="A19" s="5">
        <v>19</v>
      </c>
      <c r="B19" s="7" t="s">
        <v>56</v>
      </c>
      <c r="C19" s="7">
        <v>27.12</v>
      </c>
      <c r="D19" s="7" t="s">
        <v>57</v>
      </c>
      <c r="E19" s="2"/>
    </row>
    <row r="20" spans="1:8" x14ac:dyDescent="0.25">
      <c r="A20" s="5">
        <v>20</v>
      </c>
      <c r="B20" s="7" t="s">
        <v>51</v>
      </c>
      <c r="C20" s="7">
        <v>250</v>
      </c>
      <c r="D20" s="7" t="s">
        <v>18</v>
      </c>
      <c r="E20" s="2"/>
    </row>
    <row r="21" spans="1:8" x14ac:dyDescent="0.25">
      <c r="A21" s="5">
        <v>22</v>
      </c>
      <c r="B21" s="7" t="s">
        <v>70</v>
      </c>
      <c r="C21" s="7">
        <v>888.93</v>
      </c>
      <c r="D21" s="7" t="s">
        <v>34</v>
      </c>
      <c r="E21" s="2"/>
    </row>
    <row r="22" spans="1:8" x14ac:dyDescent="0.25">
      <c r="A22" s="5">
        <v>23</v>
      </c>
      <c r="B22" s="7" t="s">
        <v>71</v>
      </c>
      <c r="C22" s="7">
        <v>186.03</v>
      </c>
      <c r="D22" s="7" t="s">
        <v>72</v>
      </c>
      <c r="E22" s="2"/>
    </row>
    <row r="23" spans="1:8" x14ac:dyDescent="0.25">
      <c r="A23" s="5">
        <v>24</v>
      </c>
      <c r="B23" s="7" t="s">
        <v>69</v>
      </c>
      <c r="C23" s="7">
        <v>416.6</v>
      </c>
      <c r="D23" s="7" t="s">
        <v>34</v>
      </c>
      <c r="E23" s="2"/>
    </row>
    <row r="24" spans="1:8" x14ac:dyDescent="0.25">
      <c r="A24" s="5">
        <v>25</v>
      </c>
      <c r="B24" s="7" t="s">
        <v>20</v>
      </c>
      <c r="C24" s="7">
        <v>1500</v>
      </c>
      <c r="D24" s="7" t="s">
        <v>6</v>
      </c>
      <c r="E24" s="2"/>
    </row>
    <row r="25" spans="1:8" x14ac:dyDescent="0.25">
      <c r="A25" s="5">
        <v>26</v>
      </c>
      <c r="B25" s="7" t="s">
        <v>14</v>
      </c>
      <c r="C25" s="7">
        <v>162.19999999999999</v>
      </c>
      <c r="D25" s="7" t="s">
        <v>2</v>
      </c>
      <c r="E25" s="2"/>
    </row>
    <row r="26" spans="1:8" x14ac:dyDescent="0.25">
      <c r="A26" s="5">
        <v>27</v>
      </c>
      <c r="B26" s="7" t="s">
        <v>8</v>
      </c>
      <c r="C26" s="7">
        <f>-275.2-64.01-205.95</f>
        <v>-545.16</v>
      </c>
      <c r="D26" s="7" t="s">
        <v>7</v>
      </c>
      <c r="E26" s="2"/>
      <c r="H26" s="9"/>
    </row>
    <row r="27" spans="1:8" x14ac:dyDescent="0.25">
      <c r="A27" s="2"/>
      <c r="B27" s="4" t="s">
        <v>62</v>
      </c>
      <c r="C27" s="10">
        <f>SUM(C5:C26)</f>
        <v>9122.840000000002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242.34+1571.8</f>
        <v>1814.1399999999999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8156.9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v>40.19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401.11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513.21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f>100.24</f>
        <v>100.24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52</v>
      </c>
      <c r="C14" s="7">
        <v>1000</v>
      </c>
      <c r="D14" s="7" t="s">
        <v>53</v>
      </c>
      <c r="E14" s="2"/>
    </row>
    <row r="15" spans="1:8" x14ac:dyDescent="0.25">
      <c r="A15" s="5">
        <v>11</v>
      </c>
      <c r="B15" s="7" t="s">
        <v>42</v>
      </c>
      <c r="C15" s="7">
        <f>296.2+95</f>
        <v>391.2</v>
      </c>
      <c r="D15" s="7" t="s">
        <v>43</v>
      </c>
      <c r="E15" s="2"/>
    </row>
    <row r="16" spans="1:8" x14ac:dyDescent="0.25">
      <c r="A16" s="5">
        <v>12</v>
      </c>
      <c r="B16" s="7" t="s">
        <v>35</v>
      </c>
      <c r="C16" s="7">
        <v>135.57</v>
      </c>
      <c r="D16" s="7" t="s">
        <v>45</v>
      </c>
      <c r="E16" s="2"/>
    </row>
    <row r="17" spans="1:8" x14ac:dyDescent="0.25">
      <c r="A17" s="5">
        <v>13</v>
      </c>
      <c r="B17" s="7" t="s">
        <v>37</v>
      </c>
      <c r="C17" s="7">
        <f>1880.57</f>
        <v>1880.57</v>
      </c>
      <c r="D17" s="7" t="s">
        <v>38</v>
      </c>
      <c r="E17" s="2"/>
    </row>
    <row r="18" spans="1:8" x14ac:dyDescent="0.25">
      <c r="A18" s="5">
        <v>14</v>
      </c>
      <c r="B18" s="7" t="s">
        <v>44</v>
      </c>
      <c r="C18" s="7">
        <f>133.29</f>
        <v>133.29</v>
      </c>
      <c r="D18" s="7" t="s">
        <v>39</v>
      </c>
      <c r="E18" s="2"/>
    </row>
    <row r="19" spans="1:8" x14ac:dyDescent="0.25">
      <c r="A19" s="5">
        <v>15</v>
      </c>
      <c r="B19" s="7" t="s">
        <v>50</v>
      </c>
      <c r="C19" s="7">
        <v>888.93</v>
      </c>
      <c r="D19" s="7" t="s">
        <v>34</v>
      </c>
      <c r="E19" s="2"/>
    </row>
    <row r="20" spans="1:8" x14ac:dyDescent="0.25">
      <c r="A20" s="5">
        <v>16</v>
      </c>
      <c r="B20" s="7" t="s">
        <v>48</v>
      </c>
      <c r="C20" s="7">
        <v>1142.4000000000001</v>
      </c>
      <c r="D20" s="7" t="s">
        <v>49</v>
      </c>
      <c r="E20" s="2"/>
    </row>
    <row r="21" spans="1:8" x14ac:dyDescent="0.25">
      <c r="A21" s="5">
        <v>17</v>
      </c>
      <c r="B21" s="7" t="s">
        <v>51</v>
      </c>
      <c r="C21" s="7">
        <v>500</v>
      </c>
      <c r="D21" s="7" t="s">
        <v>18</v>
      </c>
      <c r="E21" s="2"/>
    </row>
    <row r="22" spans="1:8" x14ac:dyDescent="0.25">
      <c r="A22" s="5">
        <v>18</v>
      </c>
      <c r="B22" s="7" t="s">
        <v>46</v>
      </c>
      <c r="C22" s="7">
        <f>7.68+3750</f>
        <v>3757.68</v>
      </c>
      <c r="D22" s="7" t="s">
        <v>47</v>
      </c>
      <c r="E22" s="2"/>
    </row>
    <row r="23" spans="1:8" x14ac:dyDescent="0.25">
      <c r="A23" s="5">
        <v>19</v>
      </c>
      <c r="B23" s="7" t="s">
        <v>23</v>
      </c>
      <c r="C23" s="7">
        <f>17.99+43.76+165.3</f>
        <v>227.05</v>
      </c>
      <c r="D23" s="7" t="s">
        <v>33</v>
      </c>
      <c r="E23" s="2"/>
    </row>
    <row r="24" spans="1:8" x14ac:dyDescent="0.25">
      <c r="A24" s="5">
        <v>20</v>
      </c>
      <c r="B24" s="7" t="s">
        <v>21</v>
      </c>
      <c r="C24" s="7">
        <v>141.57</v>
      </c>
      <c r="D24" s="7" t="s">
        <v>16</v>
      </c>
      <c r="E24" s="2"/>
    </row>
    <row r="25" spans="1:8" x14ac:dyDescent="0.25">
      <c r="A25" s="5">
        <v>21</v>
      </c>
      <c r="B25" s="7" t="s">
        <v>20</v>
      </c>
      <c r="C25" s="7">
        <v>1500</v>
      </c>
      <c r="D25" s="7" t="s">
        <v>6</v>
      </c>
      <c r="E25" s="2"/>
    </row>
    <row r="26" spans="1:8" x14ac:dyDescent="0.25">
      <c r="A26" s="5">
        <v>22</v>
      </c>
      <c r="B26" s="7" t="s">
        <v>14</v>
      </c>
      <c r="C26" s="7">
        <v>179.36</v>
      </c>
      <c r="D26" s="7" t="s">
        <v>2</v>
      </c>
      <c r="E26" s="2"/>
      <c r="H26" s="9"/>
    </row>
    <row r="27" spans="1:8" x14ac:dyDescent="0.25">
      <c r="A27" s="2"/>
      <c r="B27" s="4" t="s">
        <v>55</v>
      </c>
      <c r="C27" s="10">
        <f>SUM(C5:C26)</f>
        <v>24106.79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Octombrie 2019 </vt:lpstr>
      <vt:lpstr>SEPTEMBRIE 2019 </vt:lpstr>
      <vt:lpstr>Iunie2019</vt:lpstr>
      <vt:lpstr>APRILIE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2019-12-02T13:46:42Z</dcterms:modified>
</cp:coreProperties>
</file>