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1295" windowHeight="4815"/>
  </bookViews>
  <sheets>
    <sheet name="FEBR." sheetId="12" r:id="rId1"/>
  </sheets>
  <calcPr calcId="144525"/>
</workbook>
</file>

<file path=xl/calcChain.xml><?xml version="1.0" encoding="utf-8"?>
<calcChain xmlns="http://schemas.openxmlformats.org/spreadsheetml/2006/main">
  <c r="C25" i="12" l="1"/>
  <c r="C24" i="12"/>
  <c r="C15" i="12"/>
  <c r="C18" i="12"/>
  <c r="C16" i="12"/>
  <c r="C12" i="12"/>
  <c r="C14" i="12"/>
  <c r="C11" i="12"/>
  <c r="C10" i="12"/>
  <c r="C7" i="12"/>
  <c r="C5" i="12"/>
  <c r="C13" i="12" l="1"/>
  <c r="C26" i="12"/>
</calcChain>
</file>

<file path=xl/sharedStrings.xml><?xml version="1.0" encoding="utf-8"?>
<sst xmlns="http://schemas.openxmlformats.org/spreadsheetml/2006/main" count="48" uniqueCount="48">
  <si>
    <t>NATURA CHELTUIELILOR</t>
  </si>
  <si>
    <t>CONSUM GAZE NATURALE</t>
  </si>
  <si>
    <t>ORANGE ROMANIA SA</t>
  </si>
  <si>
    <t>CN POSTA ROMANA SA</t>
  </si>
  <si>
    <t>SERVICII CONTABIX</t>
  </si>
  <si>
    <t>NR.CRT.</t>
  </si>
  <si>
    <t>CORESPONDENTA</t>
  </si>
  <si>
    <t>FORISERV SRL</t>
  </si>
  <si>
    <t>LINDE GAZ ROM SRL</t>
  </si>
  <si>
    <t>MONITORIZARE SEDIU</t>
  </si>
  <si>
    <t>SC NEXTRA SERVICE SRL</t>
  </si>
  <si>
    <t>ELECTRICA SA</t>
  </si>
  <si>
    <t>LAPTE ANTIDOT</t>
  </si>
  <si>
    <t>ILM COM SRL</t>
  </si>
  <si>
    <t>SC GOBLINX UTOPIS SRL</t>
  </si>
  <si>
    <t>PUBLICATII</t>
  </si>
  <si>
    <t>MEMBRANE FILTRANTE</t>
  </si>
  <si>
    <t>SUMA PLATITA</t>
  </si>
  <si>
    <t>BENEFICIAR ( FURNIZOR DE SERVICII SAU PRODUSE )</t>
  </si>
  <si>
    <t xml:space="preserve">SERVICII IT  </t>
  </si>
  <si>
    <t>CONSUM EN.ELECTRICA SEDIU+STATIE+ GHEORGHENI KM4</t>
  </si>
  <si>
    <t>OMV PETROM GAS SRL</t>
  </si>
  <si>
    <t>EDITURA HARGITA NEPE</t>
  </si>
  <si>
    <t>ANUNT MONITOR OF</t>
  </si>
  <si>
    <t>TOTAL LUNA NOIEMBRIE  :</t>
  </si>
  <si>
    <t>TAXA DRUM</t>
  </si>
  <si>
    <t>SERV TRANSPORT DESEURI</t>
  </si>
  <si>
    <t>HARVIZ SA</t>
  </si>
  <si>
    <t>ECO -CSIK SRL</t>
  </si>
  <si>
    <t>CONSUM APA  SI CANALIZARE</t>
  </si>
  <si>
    <t>COMP DE INFORMATICA NEAMT SRL</t>
  </si>
  <si>
    <t>SERVICII LEX</t>
  </si>
  <si>
    <t>CONVORBIRI TEL MOBIL</t>
  </si>
  <si>
    <t>TELEKOM ROMANIA SA</t>
  </si>
  <si>
    <t>CONVORBIRI TEL FIX</t>
  </si>
  <si>
    <t>CHIRIE BUTELIE GAZ SPECIAL SI TRANSPOT BUTELI</t>
  </si>
  <si>
    <t>SERV CURATIRE SEDIU</t>
  </si>
  <si>
    <t>SPRINT MOL SRL</t>
  </si>
  <si>
    <t>UNITED BUSINESS SOL. SRL</t>
  </si>
  <si>
    <t>SERVICII CAZARE</t>
  </si>
  <si>
    <t>PERGAMENT OFFICE</t>
  </si>
  <si>
    <t>RECHIZITE</t>
  </si>
  <si>
    <t>DIR REG DRUMURI SI PODURI BV</t>
  </si>
  <si>
    <t>SARTOROM IMPEX SRLQ</t>
  </si>
  <si>
    <t>MONITOR OFICIAL</t>
  </si>
  <si>
    <t>ANGAJAT APM HARGHITA</t>
  </si>
  <si>
    <t>CHELTUIELI DE DEPLASARE</t>
  </si>
  <si>
    <t>LUNAFEBRUARIE 2017 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</si>
</sst>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wrapText="1"/>
    </xf>
    <xf numFmtId="0" fontId="0" fillId="0" borderId="0" xfId="0" applyBorder="1"/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workbookViewId="0">
      <selection activeCell="D16" sqref="D16"/>
    </sheetView>
  </sheetViews>
  <sheetFormatPr defaultRowHeight="15" x14ac:dyDescent="0.25"/>
  <cols>
    <col min="1" max="1" width="4.85546875" style="5" customWidth="1"/>
    <col min="2" max="2" width="37" style="5" customWidth="1"/>
    <col min="3" max="3" width="11.85546875" style="5" customWidth="1"/>
    <col min="4" max="4" width="52" style="5" customWidth="1"/>
    <col min="5" max="16384" width="9.140625" style="5"/>
  </cols>
  <sheetData>
    <row r="1" spans="1:5" x14ac:dyDescent="0.25">
      <c r="A1"/>
      <c r="B1"/>
      <c r="C1"/>
      <c r="D1"/>
      <c r="E1"/>
    </row>
    <row r="2" spans="1:5" x14ac:dyDescent="0.25">
      <c r="A2"/>
      <c r="B2" s="1" t="s">
        <v>47</v>
      </c>
      <c r="C2"/>
      <c r="D2"/>
      <c r="E2"/>
    </row>
    <row r="3" spans="1:5" x14ac:dyDescent="0.25">
      <c r="A3"/>
      <c r="B3"/>
      <c r="C3"/>
      <c r="D3"/>
      <c r="E3"/>
    </row>
    <row r="4" spans="1:5" ht="31.5" customHeight="1" x14ac:dyDescent="0.25">
      <c r="A4" s="4" t="s">
        <v>5</v>
      </c>
      <c r="B4" s="4" t="s">
        <v>18</v>
      </c>
      <c r="C4" s="4" t="s">
        <v>17</v>
      </c>
      <c r="D4" s="2" t="s">
        <v>0</v>
      </c>
      <c r="E4"/>
    </row>
    <row r="5" spans="1:5" x14ac:dyDescent="0.25">
      <c r="A5" s="3">
        <v>1</v>
      </c>
      <c r="B5" s="3" t="s">
        <v>11</v>
      </c>
      <c r="C5" s="3">
        <f>5913.38+1318.49+1941.35+827.38</f>
        <v>10000.599999999999</v>
      </c>
      <c r="D5" s="3" t="s">
        <v>20</v>
      </c>
      <c r="E5"/>
    </row>
    <row r="6" spans="1:5" x14ac:dyDescent="0.25">
      <c r="A6" s="3">
        <v>2</v>
      </c>
      <c r="B6" s="3" t="s">
        <v>21</v>
      </c>
      <c r="C6" s="3">
        <v>5716.37</v>
      </c>
      <c r="D6" s="3" t="s">
        <v>1</v>
      </c>
      <c r="E6"/>
    </row>
    <row r="7" spans="1:5" x14ac:dyDescent="0.25">
      <c r="A7" s="3">
        <v>3</v>
      </c>
      <c r="B7" s="3" t="s">
        <v>28</v>
      </c>
      <c r="C7" s="3">
        <f>124+154.05</f>
        <v>278.05</v>
      </c>
      <c r="D7" s="3" t="s">
        <v>26</v>
      </c>
      <c r="E7"/>
    </row>
    <row r="8" spans="1:5" x14ac:dyDescent="0.25">
      <c r="A8" s="3">
        <v>4</v>
      </c>
      <c r="B8" s="3" t="s">
        <v>27</v>
      </c>
      <c r="C8" s="3">
        <v>201.84</v>
      </c>
      <c r="D8" s="3" t="s">
        <v>29</v>
      </c>
      <c r="E8"/>
    </row>
    <row r="9" spans="1:5" x14ac:dyDescent="0.25">
      <c r="A9" s="3">
        <v>5</v>
      </c>
      <c r="B9" s="3" t="s">
        <v>30</v>
      </c>
      <c r="C9" s="3">
        <v>133.66</v>
      </c>
      <c r="D9" s="3" t="s">
        <v>31</v>
      </c>
      <c r="E9"/>
    </row>
    <row r="10" spans="1:5" x14ac:dyDescent="0.25">
      <c r="A10" s="3">
        <v>6</v>
      </c>
      <c r="B10" s="3" t="s">
        <v>2</v>
      </c>
      <c r="C10" s="3">
        <f>709.96+700.32</f>
        <v>1410.2800000000002</v>
      </c>
      <c r="D10" s="3" t="s">
        <v>32</v>
      </c>
      <c r="E10"/>
    </row>
    <row r="11" spans="1:5" x14ac:dyDescent="0.25">
      <c r="A11" s="3">
        <v>7</v>
      </c>
      <c r="B11" s="3" t="s">
        <v>33</v>
      </c>
      <c r="C11" s="3">
        <f>382.11+384.14</f>
        <v>766.25</v>
      </c>
      <c r="D11" s="3" t="s">
        <v>34</v>
      </c>
      <c r="E11"/>
    </row>
    <row r="12" spans="1:5" x14ac:dyDescent="0.25">
      <c r="A12" s="3">
        <v>8</v>
      </c>
      <c r="B12" s="3" t="s">
        <v>10</v>
      </c>
      <c r="C12" s="3">
        <f>620.91+620.91</f>
        <v>1241.82</v>
      </c>
      <c r="D12" s="3" t="s">
        <v>19</v>
      </c>
      <c r="E12"/>
    </row>
    <row r="13" spans="1:5" x14ac:dyDescent="0.25">
      <c r="A13" s="3">
        <v>9</v>
      </c>
      <c r="B13" s="6" t="s">
        <v>14</v>
      </c>
      <c r="C13" s="3">
        <f>250</f>
        <v>250</v>
      </c>
      <c r="D13" s="3" t="s">
        <v>4</v>
      </c>
      <c r="E13"/>
    </row>
    <row r="14" spans="1:5" x14ac:dyDescent="0.25">
      <c r="A14" s="3">
        <v>10</v>
      </c>
      <c r="B14" s="6" t="s">
        <v>8</v>
      </c>
      <c r="C14" s="3">
        <f>104.57+92.38</f>
        <v>196.95</v>
      </c>
      <c r="D14" s="3" t="s">
        <v>35</v>
      </c>
      <c r="E14"/>
    </row>
    <row r="15" spans="1:5" x14ac:dyDescent="0.25">
      <c r="A15" s="3">
        <v>11</v>
      </c>
      <c r="B15" s="3" t="s">
        <v>7</v>
      </c>
      <c r="C15" s="3">
        <f>670+670</f>
        <v>1340</v>
      </c>
      <c r="D15" s="3" t="s">
        <v>36</v>
      </c>
      <c r="E15"/>
    </row>
    <row r="16" spans="1:5" x14ac:dyDescent="0.25">
      <c r="A16" s="3">
        <v>12</v>
      </c>
      <c r="B16" s="3" t="s">
        <v>37</v>
      </c>
      <c r="C16" s="3">
        <f>375.6+372.47</f>
        <v>748.07</v>
      </c>
      <c r="D16" s="3" t="s">
        <v>9</v>
      </c>
      <c r="E16"/>
    </row>
    <row r="17" spans="1:5" x14ac:dyDescent="0.25">
      <c r="A17" s="3">
        <v>13</v>
      </c>
      <c r="B17" s="3" t="s">
        <v>38</v>
      </c>
      <c r="C17" s="3">
        <v>880</v>
      </c>
      <c r="D17" s="3" t="s">
        <v>39</v>
      </c>
      <c r="E17"/>
    </row>
    <row r="18" spans="1:5" x14ac:dyDescent="0.25">
      <c r="A18" s="3">
        <v>14</v>
      </c>
      <c r="B18" s="3" t="s">
        <v>3</v>
      </c>
      <c r="C18" s="3">
        <f>22.02+5.46+5+5+22.02+5.96+441.3</f>
        <v>506.76</v>
      </c>
      <c r="D18" s="3" t="s">
        <v>6</v>
      </c>
      <c r="E18"/>
    </row>
    <row r="19" spans="1:5" x14ac:dyDescent="0.25">
      <c r="A19" s="3">
        <v>15</v>
      </c>
      <c r="B19" s="6" t="s">
        <v>13</v>
      </c>
      <c r="C19" s="3">
        <v>145.30000000000001</v>
      </c>
      <c r="D19" s="3" t="s">
        <v>12</v>
      </c>
      <c r="E19"/>
    </row>
    <row r="20" spans="1:5" x14ac:dyDescent="0.25">
      <c r="A20" s="3">
        <v>16</v>
      </c>
      <c r="B20" s="3" t="s">
        <v>40</v>
      </c>
      <c r="C20" s="3">
        <v>671.68</v>
      </c>
      <c r="D20" s="3" t="s">
        <v>41</v>
      </c>
      <c r="E20"/>
    </row>
    <row r="21" spans="1:5" x14ac:dyDescent="0.25">
      <c r="A21" s="3">
        <v>17</v>
      </c>
      <c r="B21" s="3" t="s">
        <v>42</v>
      </c>
      <c r="C21" s="3">
        <v>252.04</v>
      </c>
      <c r="D21" s="3" t="s">
        <v>25</v>
      </c>
      <c r="E21"/>
    </row>
    <row r="22" spans="1:5" x14ac:dyDescent="0.25">
      <c r="A22" s="3">
        <v>18</v>
      </c>
      <c r="B22" s="3" t="s">
        <v>43</v>
      </c>
      <c r="C22" s="3">
        <v>1777.86</v>
      </c>
      <c r="D22" s="3" t="s">
        <v>16</v>
      </c>
      <c r="E22"/>
    </row>
    <row r="23" spans="1:5" x14ac:dyDescent="0.25">
      <c r="A23" s="3">
        <v>19</v>
      </c>
      <c r="B23" s="3" t="s">
        <v>22</v>
      </c>
      <c r="C23" s="3">
        <v>142.80000000000001</v>
      </c>
      <c r="D23" s="3" t="s">
        <v>15</v>
      </c>
      <c r="E23"/>
    </row>
    <row r="24" spans="1:5" x14ac:dyDescent="0.25">
      <c r="A24" s="3">
        <v>20</v>
      </c>
      <c r="B24" s="3" t="s">
        <v>44</v>
      </c>
      <c r="C24" s="3">
        <f>79.4+79.4</f>
        <v>158.80000000000001</v>
      </c>
      <c r="D24" s="3" t="s">
        <v>23</v>
      </c>
      <c r="E24"/>
    </row>
    <row r="25" spans="1:5" x14ac:dyDescent="0.25">
      <c r="A25" s="3">
        <v>21</v>
      </c>
      <c r="B25" s="3" t="s">
        <v>45</v>
      </c>
      <c r="C25" s="3">
        <f>4.2+114.9+114.9</f>
        <v>234</v>
      </c>
      <c r="D25" s="3" t="s">
        <v>46</v>
      </c>
      <c r="E25"/>
    </row>
    <row r="26" spans="1:5" x14ac:dyDescent="0.25">
      <c r="A26" s="3"/>
      <c r="B26" s="2" t="s">
        <v>24</v>
      </c>
      <c r="C26" s="2">
        <f>SUM(C5:C25)</f>
        <v>27053.129999999994</v>
      </c>
      <c r="D26" s="2"/>
      <c r="E26"/>
    </row>
    <row r="27" spans="1:5" x14ac:dyDescent="0.25">
      <c r="A27"/>
      <c r="B27"/>
      <c r="C27"/>
      <c r="D27"/>
      <c r="E27"/>
    </row>
    <row r="28" spans="1:5" x14ac:dyDescent="0.25">
      <c r="A28"/>
      <c r="B28"/>
      <c r="C28"/>
      <c r="D28"/>
      <c r="E28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FEBR.</vt:lpstr>
    </vt:vector>
  </TitlesOfParts>
  <Company>APM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varga.emese</dc:creator>
  <cp:lastModifiedBy>Caluser-Csedo Istvan</cp:lastModifiedBy>
  <cp:lastPrinted>2013-04-11T08:35:26Z</cp:lastPrinted>
  <dcterms:created xsi:type="dcterms:W3CDTF">2012-02-17T09:18:23Z</dcterms:created>
  <dcterms:modified xsi:type="dcterms:W3CDTF">2017-03-10T09:17:05Z</dcterms:modified>
</cp:coreProperties>
</file>