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TENNIVALOK\"/>
    </mc:Choice>
  </mc:AlternateContent>
  <bookViews>
    <workbookView xWindow="120" yWindow="165" windowWidth="11295" windowHeight="4755"/>
  </bookViews>
  <sheets>
    <sheet name="Aprilie 2024" sheetId="54" r:id="rId1"/>
    <sheet name="Martie 2024 " sheetId="53" r:id="rId2"/>
    <sheet name="Februarie 2024   " sheetId="52" r:id="rId3"/>
  </sheets>
  <calcPr calcId="162913"/>
</workbook>
</file>

<file path=xl/calcChain.xml><?xml version="1.0" encoding="utf-8"?>
<calcChain xmlns="http://schemas.openxmlformats.org/spreadsheetml/2006/main">
  <c r="C6" i="54" l="1"/>
  <c r="C7" i="54"/>
  <c r="C27" i="54"/>
  <c r="C28" i="54"/>
  <c r="C17" i="53" l="1"/>
  <c r="C16" i="53"/>
  <c r="C6" i="53"/>
  <c r="C12" i="53"/>
  <c r="C19" i="53" l="1"/>
  <c r="C25" i="52"/>
  <c r="C7" i="52"/>
  <c r="C11" i="52"/>
  <c r="C28" i="52" l="1"/>
</calcChain>
</file>

<file path=xl/sharedStrings.xml><?xml version="1.0" encoding="utf-8"?>
<sst xmlns="http://schemas.openxmlformats.org/spreadsheetml/2006/main" count="141" uniqueCount="80">
  <si>
    <t>NATURA CHELTUIELILOR</t>
  </si>
  <si>
    <t>NR.CRT.</t>
  </si>
  <si>
    <t>SUMA PLATITA</t>
  </si>
  <si>
    <t>BENEFICIAR ( FURNIZOR DE SERVICII SAU PRODUSE )</t>
  </si>
  <si>
    <t xml:space="preserve"> </t>
  </si>
  <si>
    <t>FORISERV</t>
  </si>
  <si>
    <t>SPRINT MOL</t>
  </si>
  <si>
    <t>CONSUM GAZE NATURALE</t>
  </si>
  <si>
    <t>HARVIZ</t>
  </si>
  <si>
    <t>GOBLINX UTOPIS</t>
  </si>
  <si>
    <t>FAN COURIER</t>
  </si>
  <si>
    <t>RECHIZITE</t>
  </si>
  <si>
    <t>ORANGE ROMANIA COMUNICATIONS</t>
  </si>
  <si>
    <t>SERV TELEFONIE MOBILA</t>
  </si>
  <si>
    <t>SERV TELEFONIE FIXA</t>
  </si>
  <si>
    <t>SERV CURATIRE SEDIU</t>
  </si>
  <si>
    <t>SERVICII DE REPARATII UPS MUSTEC</t>
  </si>
  <si>
    <t>SERVICII BAZA DE DATE</t>
  </si>
  <si>
    <t>VODAFONE ROMANIA</t>
  </si>
  <si>
    <t>PREMIER ENERGY</t>
  </si>
  <si>
    <t>BONURI VALORICE CARBURANT AUTO</t>
  </si>
  <si>
    <t>ELECTRICA FURNIZARE</t>
  </si>
  <si>
    <t>MIDA</t>
  </si>
  <si>
    <t>PROMOTION</t>
  </si>
  <si>
    <t>SERVICII DE CURIERAT</t>
  </si>
  <si>
    <t>CONSUM ENERGIE ELECTRICA</t>
  </si>
  <si>
    <t>APA -CANALIZARE</t>
  </si>
  <si>
    <t>ECO-CSIK</t>
  </si>
  <si>
    <t>SERV SALUBRITATE</t>
  </si>
  <si>
    <t>OMV PETROM MARKETING</t>
  </si>
  <si>
    <t>REINNOIRE SEMNATURA ELECTRONICA</t>
  </si>
  <si>
    <t>COMPANIA DE INFORMATICA NEAMT</t>
  </si>
  <si>
    <t>ABONAMENT LEX</t>
  </si>
  <si>
    <t>METALSAN</t>
  </si>
  <si>
    <t>MATERIALE PR REPARATII APA CANAL</t>
  </si>
  <si>
    <t>CERTSIGN SA</t>
  </si>
  <si>
    <t>COMPUTER TRADE</t>
  </si>
  <si>
    <t>ACUMULATOR LAPTOP</t>
  </si>
  <si>
    <t>REARATII AUTO</t>
  </si>
  <si>
    <t>IMPORT EXPORT ROM-WALD SRL</t>
  </si>
  <si>
    <t>INTRETINERE SI REPARARE CENTRALA TERMICA</t>
  </si>
  <si>
    <t>COMCOLOR</t>
  </si>
  <si>
    <t>MATERIALE PT INTRETINERE SI CURATENIE</t>
  </si>
  <si>
    <t>ILM-COM</t>
  </si>
  <si>
    <t>LAPTE</t>
  </si>
  <si>
    <t>DRDP BV</t>
  </si>
  <si>
    <t>TAXA DRUM</t>
  </si>
  <si>
    <t>ELECTRIC COM</t>
  </si>
  <si>
    <t>TUBURI NEON</t>
  </si>
  <si>
    <t>BURSA DE CARTUSE</t>
  </si>
  <si>
    <t>TONERE</t>
  </si>
  <si>
    <t>TOTAL LUNA FEBRUARIE 2024:</t>
  </si>
  <si>
    <t>LUNA FEBRUARIE 2024:</t>
  </si>
  <si>
    <t>II SIMON RUDOLF</t>
  </si>
  <si>
    <t>REPARATII, ECHILIBRAT, MONTAT DEMONTAT ANVELOPE</t>
  </si>
  <si>
    <t>POSTA ROMANA</t>
  </si>
  <si>
    <t>CHELTUIELI POSTALE</t>
  </si>
  <si>
    <t>BRML</t>
  </si>
  <si>
    <t>LUNA MARTIE 2024:</t>
  </si>
  <si>
    <t>TOTAL LUNA MARTIE 2024:</t>
  </si>
  <si>
    <t>LUNA APRILIE 2024:</t>
  </si>
  <si>
    <t>TOTAL LUNA APRILIE 2024:</t>
  </si>
  <si>
    <t>EXATEL</t>
  </si>
  <si>
    <t>SERV ASISTENTA TEHNICA LA VERIFICARE SONDE GAMA</t>
  </si>
  <si>
    <t>GNM COMISARIAT HARGHITA</t>
  </si>
  <si>
    <t>SERVICII COMUNE  INCASATE</t>
  </si>
  <si>
    <t>BONURI BCF</t>
  </si>
  <si>
    <t>ECO CSIK</t>
  </si>
  <si>
    <t>SERVICII DE SALUBRITATE</t>
  </si>
  <si>
    <t>APA CANAL</t>
  </si>
  <si>
    <t>EXIMP MARATON</t>
  </si>
  <si>
    <t>VERIFICARE STINGATOARE SI HIDRANTI</t>
  </si>
  <si>
    <t>TAXA DRUM HR09YAY, HR08APM</t>
  </si>
  <si>
    <t>REGIA NATIONALA A PADURILOR ROMSILVA</t>
  </si>
  <si>
    <t>SERV AMENAJARE BIROU</t>
  </si>
  <si>
    <t>ARPEMIX CONSULT BROKER DE ASIGURARE</t>
  </si>
  <si>
    <t>RCA AUTO HR09NJT</t>
  </si>
  <si>
    <t>REPARATIE AUTO HR12BGR</t>
  </si>
  <si>
    <t>REPARATII IMPRIMANTA</t>
  </si>
  <si>
    <t>MATERIALE PT CURATENIE SI INTRETINERE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</si>
</sst>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Border="1"/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1" fillId="0" borderId="1" xfId="0" applyFont="1" applyBorder="1" applyAlignment="1">
      <alignment wrapText="1"/>
    </xf>
    <xf numFmtId="0" fontId="2" fillId="0" borderId="1" xfId="0" applyFont="1" applyBorder="1"/>
    <xf numFmtId="0" fontId="2" fillId="0" borderId="0" xfId="0" applyFont="1" applyFill="1" applyBorder="1"/>
    <xf numFmtId="0" fontId="3" fillId="0" borderId="1" xfId="0" applyFont="1" applyBorder="1"/>
    <xf numFmtId="14" fontId="0" fillId="0" borderId="0" xfId="0" applyNumberFormat="1"/>
    <xf numFmtId="0" fontId="4" fillId="0" borderId="2" xfId="0" applyFont="1" applyFill="1" applyBorder="1"/>
    <xf numFmtId="0" fontId="2" fillId="0" borderId="1" xfId="0" applyFont="1" applyFill="1" applyBorder="1"/>
    <xf numFmtId="0" fontId="2" fillId="0" borderId="0" xfId="0" applyFont="1" applyBorder="1"/>
    <xf numFmtId="0" fontId="1" fillId="0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zoomScaleNormal="100" workbookViewId="0">
      <selection activeCell="F30" sqref="F30"/>
    </sheetView>
  </sheetViews>
  <sheetFormatPr defaultRowHeight="15" x14ac:dyDescent="0.25"/>
  <cols>
    <col min="1" max="1" width="4.85546875" style="1" customWidth="1"/>
    <col min="2" max="2" width="41.28515625" style="1" customWidth="1"/>
    <col min="3" max="3" width="11.85546875" style="1" customWidth="1"/>
    <col min="4" max="4" width="56" style="1" customWidth="1"/>
    <col min="5" max="5" width="10.140625" style="1" bestFit="1" customWidth="1"/>
    <col min="6" max="8" width="9.140625" style="1"/>
    <col min="9" max="9" width="12.7109375" style="1" customWidth="1"/>
    <col min="10" max="16384" width="9.140625" style="1"/>
  </cols>
  <sheetData>
    <row r="1" spans="1:5" x14ac:dyDescent="0.25">
      <c r="A1" s="2"/>
      <c r="B1" s="2"/>
      <c r="C1" s="2"/>
      <c r="D1" s="2"/>
      <c r="E1" s="2"/>
    </row>
    <row r="2" spans="1:5" x14ac:dyDescent="0.25">
      <c r="A2" s="2"/>
      <c r="B2" s="3" t="s">
        <v>60</v>
      </c>
      <c r="C2" s="2"/>
      <c r="D2" s="2"/>
      <c r="E2" s="2"/>
    </row>
    <row r="3" spans="1:5" x14ac:dyDescent="0.25">
      <c r="A3" s="2"/>
      <c r="B3" s="2"/>
      <c r="C3" s="2"/>
      <c r="D3" s="2"/>
      <c r="E3" s="2"/>
    </row>
    <row r="4" spans="1:5" ht="31.5" customHeight="1" x14ac:dyDescent="0.25">
      <c r="A4" s="6" t="s">
        <v>1</v>
      </c>
      <c r="B4" s="6" t="s">
        <v>3</v>
      </c>
      <c r="C4" s="14" t="s">
        <v>2</v>
      </c>
      <c r="D4" s="4" t="s">
        <v>0</v>
      </c>
      <c r="E4" s="2"/>
    </row>
    <row r="5" spans="1:5" x14ac:dyDescent="0.25">
      <c r="A5" s="5">
        <v>1</v>
      </c>
      <c r="B5" s="7" t="s">
        <v>12</v>
      </c>
      <c r="C5" s="12">
        <v>211.43</v>
      </c>
      <c r="D5" s="7" t="s">
        <v>14</v>
      </c>
      <c r="E5" s="10"/>
    </row>
    <row r="6" spans="1:5" x14ac:dyDescent="0.25">
      <c r="A6" s="5">
        <v>2</v>
      </c>
      <c r="B6" s="7" t="s">
        <v>21</v>
      </c>
      <c r="C6" s="12">
        <f>3460.38+4652.1+855</f>
        <v>8967.48</v>
      </c>
      <c r="D6" s="7" t="s">
        <v>25</v>
      </c>
      <c r="E6" s="10"/>
    </row>
    <row r="7" spans="1:5" x14ac:dyDescent="0.25">
      <c r="A7" s="5">
        <v>3</v>
      </c>
      <c r="B7" s="7" t="s">
        <v>19</v>
      </c>
      <c r="C7" s="12">
        <f>5022.83+865+4606.59</f>
        <v>10494.42</v>
      </c>
      <c r="D7" s="7" t="s">
        <v>7</v>
      </c>
      <c r="E7" s="10"/>
    </row>
    <row r="8" spans="1:5" x14ac:dyDescent="0.25">
      <c r="A8" s="5">
        <v>4</v>
      </c>
      <c r="B8" s="7" t="s">
        <v>18</v>
      </c>
      <c r="C8" s="12">
        <v>50.3</v>
      </c>
      <c r="D8" s="7" t="s">
        <v>13</v>
      </c>
      <c r="E8" s="10"/>
    </row>
    <row r="9" spans="1:5" x14ac:dyDescent="0.25">
      <c r="A9" s="5">
        <v>5</v>
      </c>
      <c r="B9" s="7" t="s">
        <v>10</v>
      </c>
      <c r="C9" s="12">
        <v>130.13999999999999</v>
      </c>
      <c r="D9" s="7" t="s">
        <v>24</v>
      </c>
      <c r="E9" s="2"/>
    </row>
    <row r="10" spans="1:5" x14ac:dyDescent="0.25">
      <c r="A10" s="5">
        <v>6</v>
      </c>
      <c r="B10" s="7" t="s">
        <v>31</v>
      </c>
      <c r="C10" s="12">
        <v>113</v>
      </c>
      <c r="D10" s="7" t="s">
        <v>32</v>
      </c>
      <c r="E10" s="2"/>
    </row>
    <row r="11" spans="1:5" x14ac:dyDescent="0.25">
      <c r="A11" s="5">
        <v>7</v>
      </c>
      <c r="B11" s="7" t="s">
        <v>67</v>
      </c>
      <c r="C11" s="12">
        <v>883.46</v>
      </c>
      <c r="D11" s="7" t="s">
        <v>68</v>
      </c>
      <c r="E11" s="2"/>
    </row>
    <row r="12" spans="1:5" x14ac:dyDescent="0.25">
      <c r="A12" s="5">
        <v>8</v>
      </c>
      <c r="B12" s="7" t="s">
        <v>8</v>
      </c>
      <c r="C12" s="12">
        <v>1281.3800000000001</v>
      </c>
      <c r="D12" s="7" t="s">
        <v>69</v>
      </c>
      <c r="E12" s="2"/>
    </row>
    <row r="13" spans="1:5" x14ac:dyDescent="0.25">
      <c r="A13" s="5">
        <v>9</v>
      </c>
      <c r="B13" s="7" t="s">
        <v>36</v>
      </c>
      <c r="C13" s="12">
        <v>670</v>
      </c>
      <c r="D13" s="7" t="s">
        <v>78</v>
      </c>
      <c r="E13" s="2"/>
    </row>
    <row r="14" spans="1:5" x14ac:dyDescent="0.25">
      <c r="A14" s="5">
        <v>10</v>
      </c>
      <c r="B14" s="7" t="s">
        <v>29</v>
      </c>
      <c r="C14" s="12">
        <v>3760.42</v>
      </c>
      <c r="D14" s="7" t="s">
        <v>66</v>
      </c>
      <c r="E14" s="2"/>
    </row>
    <row r="15" spans="1:5" ht="17.25" customHeight="1" x14ac:dyDescent="0.25">
      <c r="A15" s="5">
        <v>11</v>
      </c>
      <c r="B15" s="7" t="s">
        <v>55</v>
      </c>
      <c r="C15" s="12">
        <v>9.5</v>
      </c>
      <c r="D15" s="7" t="s">
        <v>56</v>
      </c>
      <c r="E15" s="2"/>
    </row>
    <row r="16" spans="1:5" ht="17.25" customHeight="1" x14ac:dyDescent="0.25">
      <c r="A16" s="5">
        <v>12</v>
      </c>
      <c r="B16" s="7" t="s">
        <v>5</v>
      </c>
      <c r="C16" s="12">
        <v>1500</v>
      </c>
      <c r="D16" s="7" t="s">
        <v>15</v>
      </c>
      <c r="E16" s="2"/>
    </row>
    <row r="17" spans="1:5" ht="17.25" customHeight="1" x14ac:dyDescent="0.25">
      <c r="A17" s="5">
        <v>13</v>
      </c>
      <c r="B17" s="7" t="s">
        <v>45</v>
      </c>
      <c r="C17" s="12">
        <v>278.48</v>
      </c>
      <c r="D17" s="7" t="s">
        <v>72</v>
      </c>
      <c r="E17" s="2"/>
    </row>
    <row r="18" spans="1:5" ht="17.25" customHeight="1" x14ac:dyDescent="0.25">
      <c r="A18" s="5">
        <v>14</v>
      </c>
      <c r="B18" s="7" t="s">
        <v>22</v>
      </c>
      <c r="C18" s="7">
        <v>758.74</v>
      </c>
      <c r="D18" s="7" t="s">
        <v>77</v>
      </c>
      <c r="E18" s="2"/>
    </row>
    <row r="19" spans="1:5" x14ac:dyDescent="0.25">
      <c r="A19" s="5">
        <v>15</v>
      </c>
      <c r="B19" s="7" t="s">
        <v>6</v>
      </c>
      <c r="C19" s="12">
        <v>816.3</v>
      </c>
      <c r="D19" s="7" t="s">
        <v>16</v>
      </c>
      <c r="E19" s="2"/>
    </row>
    <row r="20" spans="1:5" x14ac:dyDescent="0.25">
      <c r="A20" s="5">
        <v>16</v>
      </c>
      <c r="B20" s="7" t="s">
        <v>70</v>
      </c>
      <c r="C20" s="12">
        <v>574.17999999999995</v>
      </c>
      <c r="D20" s="7" t="s">
        <v>71</v>
      </c>
      <c r="E20" s="2"/>
    </row>
    <row r="21" spans="1:5" x14ac:dyDescent="0.25">
      <c r="A21" s="5">
        <v>17</v>
      </c>
      <c r="B21" s="7" t="s">
        <v>62</v>
      </c>
      <c r="C21" s="12">
        <v>1428</v>
      </c>
      <c r="D21" s="7" t="s">
        <v>63</v>
      </c>
      <c r="E21" s="2"/>
    </row>
    <row r="22" spans="1:5" x14ac:dyDescent="0.25">
      <c r="A22" s="5">
        <v>18</v>
      </c>
      <c r="B22" s="7" t="s">
        <v>75</v>
      </c>
      <c r="C22" s="12">
        <v>1094.8699999999999</v>
      </c>
      <c r="D22" s="7" t="s">
        <v>76</v>
      </c>
      <c r="E22" s="2"/>
    </row>
    <row r="23" spans="1:5" x14ac:dyDescent="0.25">
      <c r="A23" s="5">
        <v>19</v>
      </c>
      <c r="B23" s="7" t="s">
        <v>41</v>
      </c>
      <c r="C23" s="12">
        <v>560.4</v>
      </c>
      <c r="D23" s="7" t="s">
        <v>79</v>
      </c>
      <c r="E23" s="2"/>
    </row>
    <row r="24" spans="1:5" x14ac:dyDescent="0.25">
      <c r="A24" s="5">
        <v>20</v>
      </c>
      <c r="B24" s="7" t="s">
        <v>73</v>
      </c>
      <c r="C24" s="12">
        <v>390</v>
      </c>
      <c r="D24" s="7" t="s">
        <v>74</v>
      </c>
      <c r="E24" s="2"/>
    </row>
    <row r="25" spans="1:5" x14ac:dyDescent="0.25">
      <c r="A25" s="5">
        <v>21</v>
      </c>
      <c r="B25" s="7" t="s">
        <v>43</v>
      </c>
      <c r="C25" s="12">
        <v>297.33</v>
      </c>
      <c r="D25" s="7" t="s">
        <v>44</v>
      </c>
      <c r="E25" s="2"/>
    </row>
    <row r="26" spans="1:5" x14ac:dyDescent="0.25">
      <c r="A26" s="5">
        <v>22</v>
      </c>
      <c r="B26" s="7" t="s">
        <v>9</v>
      </c>
      <c r="C26" s="12">
        <v>250</v>
      </c>
      <c r="D26" s="7" t="s">
        <v>17</v>
      </c>
      <c r="E26" s="2"/>
    </row>
    <row r="27" spans="1:5" x14ac:dyDescent="0.25">
      <c r="A27" s="5">
        <v>23</v>
      </c>
      <c r="B27" s="7" t="s">
        <v>64</v>
      </c>
      <c r="C27" s="12">
        <f>-568.72-5461.45-694.42</f>
        <v>-6724.59</v>
      </c>
      <c r="D27" s="7" t="s">
        <v>65</v>
      </c>
      <c r="E27" s="2"/>
    </row>
    <row r="28" spans="1:5" x14ac:dyDescent="0.25">
      <c r="A28" s="5"/>
      <c r="B28" s="4" t="s">
        <v>61</v>
      </c>
      <c r="C28" s="9">
        <f>SUM(C5:C27)</f>
        <v>27795.24</v>
      </c>
      <c r="D28" s="4"/>
      <c r="E28" s="2"/>
    </row>
    <row r="29" spans="1:5" x14ac:dyDescent="0.25">
      <c r="B29" s="8" t="s">
        <v>4</v>
      </c>
      <c r="C29" s="11"/>
      <c r="D29" s="2"/>
    </row>
    <row r="31" spans="1:5" x14ac:dyDescent="0.25">
      <c r="B31" s="13"/>
      <c r="C31" s="13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zoomScaleNormal="100" workbookViewId="0">
      <selection activeCell="B19" sqref="B19"/>
    </sheetView>
  </sheetViews>
  <sheetFormatPr defaultRowHeight="15" x14ac:dyDescent="0.25"/>
  <cols>
    <col min="1" max="1" width="4.85546875" style="1" customWidth="1"/>
    <col min="2" max="2" width="41.28515625" style="1" customWidth="1"/>
    <col min="3" max="3" width="11.85546875" style="1" customWidth="1"/>
    <col min="4" max="4" width="56" style="1" customWidth="1"/>
    <col min="5" max="5" width="10.140625" style="1" bestFit="1" customWidth="1"/>
    <col min="6" max="8" width="9.140625" style="1"/>
    <col min="9" max="9" width="12.7109375" style="1" customWidth="1"/>
    <col min="10" max="16384" width="9.140625" style="1"/>
  </cols>
  <sheetData>
    <row r="1" spans="1:5" x14ac:dyDescent="0.25">
      <c r="A1" s="2"/>
      <c r="B1" s="2"/>
      <c r="C1" s="2"/>
      <c r="D1" s="2"/>
      <c r="E1" s="2"/>
    </row>
    <row r="2" spans="1:5" x14ac:dyDescent="0.25">
      <c r="A2" s="2"/>
      <c r="B2" s="3" t="s">
        <v>58</v>
      </c>
      <c r="C2" s="2"/>
      <c r="D2" s="2"/>
      <c r="E2" s="2"/>
    </row>
    <row r="3" spans="1:5" x14ac:dyDescent="0.25">
      <c r="A3" s="2"/>
      <c r="B3" s="2"/>
      <c r="C3" s="2"/>
      <c r="D3" s="2"/>
      <c r="E3" s="2"/>
    </row>
    <row r="4" spans="1:5" ht="31.5" customHeight="1" x14ac:dyDescent="0.25">
      <c r="A4" s="6" t="s">
        <v>1</v>
      </c>
      <c r="B4" s="6" t="s">
        <v>3</v>
      </c>
      <c r="C4" s="14" t="s">
        <v>2</v>
      </c>
      <c r="D4" s="4" t="s">
        <v>0</v>
      </c>
      <c r="E4" s="2"/>
    </row>
    <row r="5" spans="1:5" x14ac:dyDescent="0.25">
      <c r="A5" s="5">
        <v>1</v>
      </c>
      <c r="B5" s="7" t="s">
        <v>12</v>
      </c>
      <c r="C5" s="12">
        <v>211.74</v>
      </c>
      <c r="D5" s="7" t="s">
        <v>14</v>
      </c>
      <c r="E5" s="10"/>
    </row>
    <row r="6" spans="1:5" x14ac:dyDescent="0.25">
      <c r="A6" s="5">
        <v>2</v>
      </c>
      <c r="B6" s="7" t="s">
        <v>21</v>
      </c>
      <c r="C6" s="12">
        <f>12400.73+2491.03</f>
        <v>14891.76</v>
      </c>
      <c r="D6" s="7" t="s">
        <v>25</v>
      </c>
      <c r="E6" s="10"/>
    </row>
    <row r="7" spans="1:5" x14ac:dyDescent="0.25">
      <c r="A7" s="5">
        <v>3</v>
      </c>
      <c r="B7" s="7" t="s">
        <v>19</v>
      </c>
      <c r="C7" s="12">
        <v>11107.66</v>
      </c>
      <c r="D7" s="7" t="s">
        <v>7</v>
      </c>
      <c r="E7" s="10"/>
    </row>
    <row r="8" spans="1:5" x14ac:dyDescent="0.25">
      <c r="A8" s="5">
        <v>4</v>
      </c>
      <c r="B8" s="7" t="s">
        <v>18</v>
      </c>
      <c r="C8" s="12">
        <v>50.24</v>
      </c>
      <c r="D8" s="7" t="s">
        <v>13</v>
      </c>
      <c r="E8" s="10"/>
    </row>
    <row r="9" spans="1:5" x14ac:dyDescent="0.25">
      <c r="A9" s="5">
        <v>5</v>
      </c>
      <c r="B9" s="7" t="s">
        <v>10</v>
      </c>
      <c r="C9" s="12">
        <v>80.75</v>
      </c>
      <c r="D9" s="7" t="s">
        <v>24</v>
      </c>
      <c r="E9" s="2"/>
    </row>
    <row r="10" spans="1:5" x14ac:dyDescent="0.25">
      <c r="A10" s="5">
        <v>6</v>
      </c>
      <c r="B10" s="7" t="s">
        <v>31</v>
      </c>
      <c r="C10" s="12">
        <v>295.83</v>
      </c>
      <c r="D10" s="7" t="s">
        <v>32</v>
      </c>
      <c r="E10" s="2"/>
    </row>
    <row r="11" spans="1:5" x14ac:dyDescent="0.25">
      <c r="A11" s="5">
        <v>7</v>
      </c>
      <c r="B11" s="7" t="s">
        <v>23</v>
      </c>
      <c r="C11" s="12">
        <v>749.11</v>
      </c>
      <c r="D11" s="7" t="s">
        <v>11</v>
      </c>
      <c r="E11" s="2"/>
    </row>
    <row r="12" spans="1:5" ht="17.25" customHeight="1" x14ac:dyDescent="0.25">
      <c r="A12" s="5">
        <v>8</v>
      </c>
      <c r="B12" s="7" t="s">
        <v>55</v>
      </c>
      <c r="C12" s="12">
        <f>17+35.4</f>
        <v>52.4</v>
      </c>
      <c r="D12" s="7" t="s">
        <v>56</v>
      </c>
      <c r="E12" s="2"/>
    </row>
    <row r="13" spans="1:5" ht="17.25" customHeight="1" x14ac:dyDescent="0.25">
      <c r="A13" s="5">
        <v>9</v>
      </c>
      <c r="B13" s="7" t="s">
        <v>5</v>
      </c>
      <c r="C13" s="12">
        <v>1500</v>
      </c>
      <c r="D13" s="7" t="s">
        <v>15</v>
      </c>
      <c r="E13" s="2"/>
    </row>
    <row r="14" spans="1:5" ht="17.25" customHeight="1" x14ac:dyDescent="0.25">
      <c r="A14" s="5">
        <v>10</v>
      </c>
      <c r="B14" s="7" t="s">
        <v>57</v>
      </c>
      <c r="C14" s="7">
        <v>702.24</v>
      </c>
      <c r="D14" s="7" t="s">
        <v>30</v>
      </c>
      <c r="E14" s="2"/>
    </row>
    <row r="15" spans="1:5" x14ac:dyDescent="0.25">
      <c r="A15" s="5">
        <v>11</v>
      </c>
      <c r="B15" s="7" t="s">
        <v>6</v>
      </c>
      <c r="C15" s="12">
        <v>64.3</v>
      </c>
      <c r="D15" s="7" t="s">
        <v>16</v>
      </c>
      <c r="E15" s="2"/>
    </row>
    <row r="16" spans="1:5" x14ac:dyDescent="0.25">
      <c r="A16" s="5">
        <v>12</v>
      </c>
      <c r="B16" s="7" t="s">
        <v>53</v>
      </c>
      <c r="C16" s="12">
        <f>319+506</f>
        <v>825</v>
      </c>
      <c r="D16" s="7" t="s">
        <v>54</v>
      </c>
      <c r="E16" s="2"/>
    </row>
    <row r="17" spans="1:5" x14ac:dyDescent="0.25">
      <c r="A17" s="5">
        <v>13</v>
      </c>
      <c r="B17" s="7" t="s">
        <v>43</v>
      </c>
      <c r="C17" s="12">
        <f>125.13+196.64</f>
        <v>321.77</v>
      </c>
      <c r="D17" s="7" t="s">
        <v>44</v>
      </c>
      <c r="E17" s="2"/>
    </row>
    <row r="18" spans="1:5" x14ac:dyDescent="0.25">
      <c r="A18" s="5">
        <v>14</v>
      </c>
      <c r="B18" s="7" t="s">
        <v>9</v>
      </c>
      <c r="C18" s="12">
        <v>250</v>
      </c>
      <c r="D18" s="7" t="s">
        <v>17</v>
      </c>
      <c r="E18" s="2"/>
    </row>
    <row r="19" spans="1:5" x14ac:dyDescent="0.25">
      <c r="A19" s="5"/>
      <c r="B19" s="4" t="s">
        <v>59</v>
      </c>
      <c r="C19" s="9">
        <f>SUM(C5:C18)</f>
        <v>31102.800000000007</v>
      </c>
      <c r="D19" s="4"/>
      <c r="E19" s="2"/>
    </row>
    <row r="20" spans="1:5" x14ac:dyDescent="0.25">
      <c r="B20" s="8" t="s">
        <v>4</v>
      </c>
      <c r="C20" s="11"/>
      <c r="D20" s="2"/>
    </row>
    <row r="22" spans="1:5" x14ac:dyDescent="0.25">
      <c r="B22" s="13"/>
      <c r="C22" s="13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zoomScaleNormal="100" workbookViewId="0">
      <selection activeCell="B32" sqref="B32"/>
    </sheetView>
  </sheetViews>
  <sheetFormatPr defaultRowHeight="15" x14ac:dyDescent="0.25"/>
  <cols>
    <col min="1" max="1" width="4.85546875" style="1" customWidth="1"/>
    <col min="2" max="2" width="41.28515625" style="1" customWidth="1"/>
    <col min="3" max="3" width="11.85546875" style="1" customWidth="1"/>
    <col min="4" max="4" width="56" style="1" customWidth="1"/>
    <col min="5" max="5" width="10.140625" style="1" bestFit="1" customWidth="1"/>
    <col min="6" max="8" width="9.140625" style="1"/>
    <col min="9" max="9" width="12.7109375" style="1" customWidth="1"/>
    <col min="10" max="16384" width="9.140625" style="1"/>
  </cols>
  <sheetData>
    <row r="1" spans="1:5" x14ac:dyDescent="0.25">
      <c r="A1" s="2"/>
      <c r="B1" s="2"/>
      <c r="C1" s="2"/>
      <c r="D1" s="2"/>
      <c r="E1" s="2"/>
    </row>
    <row r="2" spans="1:5" x14ac:dyDescent="0.25">
      <c r="A2" s="2"/>
      <c r="B2" s="3" t="s">
        <v>52</v>
      </c>
      <c r="C2" s="2"/>
      <c r="D2" s="2"/>
      <c r="E2" s="2"/>
    </row>
    <row r="3" spans="1:5" x14ac:dyDescent="0.25">
      <c r="A3" s="2"/>
      <c r="B3" s="2"/>
      <c r="C3" s="2"/>
      <c r="D3" s="2"/>
      <c r="E3" s="2"/>
    </row>
    <row r="4" spans="1:5" ht="31.5" customHeight="1" x14ac:dyDescent="0.25">
      <c r="A4" s="6" t="s">
        <v>1</v>
      </c>
      <c r="B4" s="6" t="s">
        <v>3</v>
      </c>
      <c r="C4" s="14" t="s">
        <v>2</v>
      </c>
      <c r="D4" s="4" t="s">
        <v>0</v>
      </c>
      <c r="E4" s="2"/>
    </row>
    <row r="5" spans="1:5" x14ac:dyDescent="0.25">
      <c r="A5" s="5">
        <v>1</v>
      </c>
      <c r="B5" s="7" t="s">
        <v>12</v>
      </c>
      <c r="C5" s="12">
        <v>211.56</v>
      </c>
      <c r="D5" s="7" t="s">
        <v>14</v>
      </c>
      <c r="E5" s="10"/>
    </row>
    <row r="6" spans="1:5" x14ac:dyDescent="0.25">
      <c r="A6" s="5">
        <v>2</v>
      </c>
      <c r="B6" s="7" t="s">
        <v>21</v>
      </c>
      <c r="C6" s="12">
        <v>1708.32</v>
      </c>
      <c r="D6" s="7" t="s">
        <v>25</v>
      </c>
      <c r="E6" s="10"/>
    </row>
    <row r="7" spans="1:5" x14ac:dyDescent="0.25">
      <c r="A7" s="5">
        <v>3</v>
      </c>
      <c r="B7" s="7" t="s">
        <v>19</v>
      </c>
      <c r="C7" s="12">
        <f>6470.89+1821</f>
        <v>8291.89</v>
      </c>
      <c r="D7" s="7" t="s">
        <v>7</v>
      </c>
      <c r="E7" s="10"/>
    </row>
    <row r="8" spans="1:5" x14ac:dyDescent="0.25">
      <c r="A8" s="5">
        <v>4</v>
      </c>
      <c r="B8" s="7" t="s">
        <v>27</v>
      </c>
      <c r="C8" s="12">
        <v>324.44</v>
      </c>
      <c r="D8" s="7" t="s">
        <v>28</v>
      </c>
      <c r="E8" s="10"/>
    </row>
    <row r="9" spans="1:5" x14ac:dyDescent="0.25">
      <c r="A9" s="5">
        <v>5</v>
      </c>
      <c r="B9" s="7" t="s">
        <v>8</v>
      </c>
      <c r="C9" s="12">
        <v>325.58</v>
      </c>
      <c r="D9" s="7" t="s">
        <v>26</v>
      </c>
      <c r="E9" s="10"/>
    </row>
    <row r="10" spans="1:5" x14ac:dyDescent="0.25">
      <c r="A10" s="5">
        <v>6</v>
      </c>
      <c r="B10" s="7" t="s">
        <v>18</v>
      </c>
      <c r="C10" s="12">
        <v>51.3</v>
      </c>
      <c r="D10" s="7" t="s">
        <v>13</v>
      </c>
      <c r="E10" s="10"/>
    </row>
    <row r="11" spans="1:5" x14ac:dyDescent="0.25">
      <c r="A11" s="5">
        <v>7</v>
      </c>
      <c r="B11" s="7" t="s">
        <v>10</v>
      </c>
      <c r="C11" s="12">
        <f>74.36+37.49</f>
        <v>111.85</v>
      </c>
      <c r="D11" s="7" t="s">
        <v>24</v>
      </c>
      <c r="E11" s="2"/>
    </row>
    <row r="12" spans="1:5" x14ac:dyDescent="0.25">
      <c r="A12" s="5">
        <v>8</v>
      </c>
      <c r="B12" s="7" t="s">
        <v>31</v>
      </c>
      <c r="C12" s="12">
        <v>148.05000000000001</v>
      </c>
      <c r="D12" s="7" t="s">
        <v>32</v>
      </c>
      <c r="E12" s="2"/>
    </row>
    <row r="13" spans="1:5" x14ac:dyDescent="0.25">
      <c r="A13" s="5">
        <v>9</v>
      </c>
      <c r="B13" s="7" t="s">
        <v>29</v>
      </c>
      <c r="C13" s="12"/>
      <c r="D13" s="7" t="s">
        <v>20</v>
      </c>
      <c r="E13" s="2"/>
    </row>
    <row r="14" spans="1:5" x14ac:dyDescent="0.25">
      <c r="A14" s="5">
        <v>10</v>
      </c>
      <c r="B14" s="7" t="s">
        <v>23</v>
      </c>
      <c r="C14" s="12">
        <v>407.58</v>
      </c>
      <c r="D14" s="7" t="s">
        <v>11</v>
      </c>
      <c r="E14" s="2"/>
    </row>
    <row r="15" spans="1:5" ht="17.25" customHeight="1" x14ac:dyDescent="0.25">
      <c r="A15" s="5">
        <v>11</v>
      </c>
      <c r="B15" s="7" t="s">
        <v>49</v>
      </c>
      <c r="C15" s="12">
        <v>334.39</v>
      </c>
      <c r="D15" s="7" t="s">
        <v>50</v>
      </c>
      <c r="E15" s="2"/>
    </row>
    <row r="16" spans="1:5" ht="17.25" customHeight="1" x14ac:dyDescent="0.25">
      <c r="A16" s="5">
        <v>12</v>
      </c>
      <c r="B16" s="7" t="s">
        <v>22</v>
      </c>
      <c r="C16" s="12">
        <v>1049.51</v>
      </c>
      <c r="D16" s="7" t="s">
        <v>38</v>
      </c>
      <c r="E16" s="2"/>
    </row>
    <row r="17" spans="1:5" ht="17.25" customHeight="1" x14ac:dyDescent="0.25">
      <c r="A17" s="5">
        <v>13</v>
      </c>
      <c r="B17" s="7" t="s">
        <v>5</v>
      </c>
      <c r="C17" s="12">
        <v>1500</v>
      </c>
      <c r="D17" s="7" t="s">
        <v>15</v>
      </c>
      <c r="E17" s="2"/>
    </row>
    <row r="18" spans="1:5" ht="17.25" customHeight="1" x14ac:dyDescent="0.25">
      <c r="A18" s="5">
        <v>14</v>
      </c>
      <c r="B18" s="7" t="s">
        <v>35</v>
      </c>
      <c r="C18" s="7">
        <v>177.68</v>
      </c>
      <c r="D18" s="7" t="s">
        <v>30</v>
      </c>
      <c r="E18" s="2"/>
    </row>
    <row r="19" spans="1:5" x14ac:dyDescent="0.25">
      <c r="A19" s="5">
        <v>15</v>
      </c>
      <c r="B19" s="7" t="s">
        <v>6</v>
      </c>
      <c r="C19" s="12">
        <v>440.3</v>
      </c>
      <c r="D19" s="7" t="s">
        <v>16</v>
      </c>
      <c r="E19" s="2"/>
    </row>
    <row r="20" spans="1:5" x14ac:dyDescent="0.25">
      <c r="A20" s="5">
        <v>16</v>
      </c>
      <c r="B20" s="7" t="s">
        <v>33</v>
      </c>
      <c r="C20" s="12">
        <v>32</v>
      </c>
      <c r="D20" s="7" t="s">
        <v>34</v>
      </c>
      <c r="E20" s="2"/>
    </row>
    <row r="21" spans="1:5" x14ac:dyDescent="0.25">
      <c r="A21" s="5">
        <v>17</v>
      </c>
      <c r="B21" s="7" t="s">
        <v>36</v>
      </c>
      <c r="C21" s="12">
        <v>210</v>
      </c>
      <c r="D21" s="7" t="s">
        <v>37</v>
      </c>
      <c r="E21" s="2"/>
    </row>
    <row r="22" spans="1:5" x14ac:dyDescent="0.25">
      <c r="A22" s="5">
        <v>18</v>
      </c>
      <c r="B22" s="7" t="s">
        <v>39</v>
      </c>
      <c r="C22" s="12">
        <v>2332.4</v>
      </c>
      <c r="D22" s="7" t="s">
        <v>40</v>
      </c>
      <c r="E22" s="2"/>
    </row>
    <row r="23" spans="1:5" x14ac:dyDescent="0.25">
      <c r="A23" s="5">
        <v>19</v>
      </c>
      <c r="B23" s="7" t="s">
        <v>47</v>
      </c>
      <c r="C23" s="12">
        <v>103.53</v>
      </c>
      <c r="D23" s="7" t="s">
        <v>48</v>
      </c>
      <c r="E23" s="2"/>
    </row>
    <row r="24" spans="1:5" x14ac:dyDescent="0.25">
      <c r="A24" s="5">
        <v>20</v>
      </c>
      <c r="B24" s="7" t="s">
        <v>45</v>
      </c>
      <c r="C24" s="12">
        <v>139.35</v>
      </c>
      <c r="D24" s="7" t="s">
        <v>46</v>
      </c>
      <c r="E24" s="2"/>
    </row>
    <row r="25" spans="1:5" x14ac:dyDescent="0.25">
      <c r="A25" s="5">
        <v>21</v>
      </c>
      <c r="B25" s="7" t="s">
        <v>43</v>
      </c>
      <c r="C25" s="12">
        <f>143.01+187.7</f>
        <v>330.71</v>
      </c>
      <c r="D25" s="7" t="s">
        <v>44</v>
      </c>
      <c r="E25" s="2"/>
    </row>
    <row r="26" spans="1:5" x14ac:dyDescent="0.25">
      <c r="A26" s="5">
        <v>22</v>
      </c>
      <c r="B26" s="7" t="s">
        <v>41</v>
      </c>
      <c r="C26" s="12">
        <v>737.41</v>
      </c>
      <c r="D26" s="7" t="s">
        <v>42</v>
      </c>
      <c r="E26" s="2"/>
    </row>
    <row r="27" spans="1:5" x14ac:dyDescent="0.25">
      <c r="A27" s="5">
        <v>23</v>
      </c>
      <c r="B27" s="7" t="s">
        <v>9</v>
      </c>
      <c r="C27" s="12">
        <v>250</v>
      </c>
      <c r="D27" s="7" t="s">
        <v>17</v>
      </c>
      <c r="E27" s="2"/>
    </row>
    <row r="28" spans="1:5" x14ac:dyDescent="0.25">
      <c r="A28" s="5"/>
      <c r="B28" s="4" t="s">
        <v>51</v>
      </c>
      <c r="C28" s="9">
        <f>SUM(C5:C27)</f>
        <v>19217.849999999995</v>
      </c>
      <c r="D28" s="4"/>
      <c r="E28" s="2"/>
    </row>
    <row r="29" spans="1:5" x14ac:dyDescent="0.25">
      <c r="B29" s="8" t="s">
        <v>4</v>
      </c>
      <c r="C29" s="11"/>
      <c r="D29" s="2"/>
    </row>
    <row r="31" spans="1:5" x14ac:dyDescent="0.25">
      <c r="B31" s="13"/>
      <c r="C31" s="13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Aprilie 2024</vt:lpstr>
      <vt:lpstr>Martie 2024 </vt:lpstr>
      <vt:lpstr>Februarie 2024   </vt:lpstr>
    </vt:vector>
  </TitlesOfParts>
  <Company>APM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varga.emese</dc:creator>
  <cp:lastModifiedBy>Caluser-Csedo Istvan</cp:lastModifiedBy>
  <cp:lastPrinted>2020-04-08T10:17:32Z</cp:lastPrinted>
  <dcterms:created xsi:type="dcterms:W3CDTF">2012-02-17T09:18:23Z</dcterms:created>
  <dcterms:modified xsi:type="dcterms:W3CDTF">2024-05-09T08:54:27Z</dcterms:modified>
</cp:coreProperties>
</file>